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540" windowWidth="15390" windowHeight="8025" tabRatio="826" firstSheet="2" activeTab="6"/>
  </bookViews>
  <sheets>
    <sheet name="CAPA" sheetId="1" r:id="rId1"/>
    <sheet name="Sistema_Pontuação_Cmeios" sheetId="2" r:id="rId2"/>
    <sheet name="C1_Liderança" sheetId="3" r:id="rId3"/>
    <sheet name="C2_Planeamento e Estratégia" sheetId="4" r:id="rId4"/>
    <sheet name="C3_Gestão das Pessoas" sheetId="5" r:id="rId5"/>
    <sheet name="Sistema_Pontuação_CRESULTADOS" sheetId="8" r:id="rId6"/>
    <sheet name="MÉDIAS FINAIS" sheetId="13" r:id="rId7"/>
  </sheets>
  <definedNames>
    <definedName name="__xlnm.Print_Area_4">'C2_Planeamento e Estratégia'!$A$1:$F$34</definedName>
    <definedName name="__xlnm.Print_Area_5">'C3_Gestão das Pessoas'!$A$1:$E$37</definedName>
    <definedName name="__xlnm.Print_Area_6">#REF!</definedName>
    <definedName name="__xlnm.Print_Area_8">Sistema_Pontuação_CRESULTADOS!$A$1:$O$33</definedName>
    <definedName name="_xlnm.Print_Area" localSheetId="3">'C2_Planeamento e Estratégia'!$A$2:$F$34</definedName>
    <definedName name="_xlnm.Print_Area" localSheetId="5">Sistema_Pontuação_CRESULTADOS!$A$1:$O$33</definedName>
  </definedNames>
  <calcPr calcId="125725"/>
</workbook>
</file>

<file path=xl/calcChain.xml><?xml version="1.0" encoding="utf-8"?>
<calcChain xmlns="http://schemas.openxmlformats.org/spreadsheetml/2006/main">
  <c r="D31" i="3"/>
  <c r="B3" i="13" s="1"/>
  <c r="C3" s="1"/>
  <c r="B8"/>
  <c r="C8" s="1"/>
  <c r="B9"/>
  <c r="B10"/>
  <c r="C10" s="1"/>
  <c r="B11"/>
  <c r="C11" s="1"/>
  <c r="B7"/>
  <c r="C7" s="1"/>
  <c r="B6"/>
  <c r="C6" s="1"/>
  <c r="D26" i="5"/>
  <c r="B5" i="13" s="1"/>
  <c r="E26" i="4"/>
  <c r="B4" i="13" s="1"/>
  <c r="A24"/>
  <c r="D63"/>
  <c r="D56"/>
  <c r="A34"/>
  <c r="A44"/>
  <c r="A56"/>
  <c r="B97" s="1"/>
  <c r="C97" s="1"/>
  <c r="A63"/>
  <c r="A69"/>
  <c r="A77"/>
  <c r="A84"/>
  <c r="A89"/>
  <c r="A90"/>
  <c r="D91" s="1"/>
  <c r="D89"/>
  <c r="D90" s="1"/>
  <c r="D84"/>
  <c r="D77"/>
  <c r="D69"/>
  <c r="D44"/>
  <c r="D24"/>
  <c r="D34"/>
  <c r="B98"/>
  <c r="C98" s="1"/>
  <c r="B101"/>
  <c r="C101" s="1"/>
  <c r="B102"/>
  <c r="C102" s="1"/>
  <c r="B99"/>
  <c r="C99" s="1"/>
  <c r="B94" l="1"/>
  <c r="C4"/>
  <c r="B95"/>
  <c r="C95" s="1"/>
  <c r="B12"/>
  <c r="B100"/>
  <c r="C100" s="1"/>
  <c r="C9"/>
  <c r="C5"/>
  <c r="B96"/>
  <c r="C96" s="1"/>
  <c r="C12" l="1"/>
  <c r="C94"/>
  <c r="C103" s="1"/>
  <c r="B103"/>
</calcChain>
</file>

<file path=xl/sharedStrings.xml><?xml version="1.0" encoding="utf-8"?>
<sst xmlns="http://schemas.openxmlformats.org/spreadsheetml/2006/main" count="272" uniqueCount="205">
  <si>
    <t xml:space="preserve">A Direção  incentiva à participação em ações de formação que visem o melhoramento profissional.
</t>
  </si>
  <si>
    <t>Têm sido desenvolvidos esforços  no sentido de criar uma cultura de Agrupamento, contudo, segundo algumas opiniões,  a Direção poderia ter um papel mais ativo e exigente a este respeito. Apesar dos esforços desenvolvidos, ainda existe alguma setorialidade entre estabelecimentos. Os esforços para harmonização de processos e regulamentos, assim como ao nível da articulação de atividades são evidentes e evidenciam a atitude da Direção no que diz respeito a este assunto. Muitas atividades são transversais aos vários Ciclos de Ensino e Departamentos. A fusão dos jornais escolares existentes são um exemplo concreto, recente, do caminho que está a ser percorrido.</t>
  </si>
  <si>
    <r>
      <t>A Direção  cria mecanismos que permitem avaliar as necessidades e a satisfação dos alunos, pais/encarregados de educação, PD e PND.</t>
    </r>
    <r>
      <rPr>
        <sz val="22"/>
        <color indexed="11"/>
        <rFont val="Calibri"/>
        <family val="2"/>
      </rPr>
      <t xml:space="preserve"> =14</t>
    </r>
    <r>
      <rPr>
        <sz val="9"/>
        <color indexed="8"/>
        <rFont val="Calibri"/>
        <family val="2"/>
      </rPr>
      <t xml:space="preserve">
</t>
    </r>
  </si>
  <si>
    <t>Deveriam ser promovidos questionários para avaliação de serviços também no JI e 1º CEB. Estes questionários Deveriam envolver também o PND.</t>
  </si>
  <si>
    <t>Deve ser melhorada a forma de passar a informação dos representantes das diversas estruturas aos membros que representam</t>
  </si>
  <si>
    <t>Divulgação das propostas para o PAA junto doPND, de forma mais consistente.</t>
  </si>
  <si>
    <t>Todos os órgãos de gestão e estruturas educativas estiveram envolvidos no PAA e foram um veículo da sua divulgação. O Plano de Atividades do Agrupamento de Escolas é continuamente divulgado, de forma atualizada, na Internet, através da plataforma GARE, com link direto na página web do Agrupamento de Escolas. As atividades foram divulgadas periodicamente, através dos Jornais Escolares e da Internet (na página do Agrupamento e blogues específicos). A divulgação foi feita, também, através de convites aos EE para participarem e das autorizações para a participação dos alunos e, nas reuniões intercalares, é sempre feito um balanço das atividades realizadas e são discutidas as que se irão realizar, sendo facultada informação sobre elas aos EE através dos respetivos representantes.</t>
  </si>
  <si>
    <t xml:space="preserve">Quer nas reuniões de Departamento, quer informalmente, há um trabalho contínuo dos Coordenadores de Departamento, na divulgação das orientações do Agrupamento. </t>
  </si>
  <si>
    <t>Todas as atividades do P.A.A. são avaliadas pelos proponentes mas, no ano letivo 2011/12, apenas 9% foram avaliadas pelos destinatários (alunos e/ou Encarregados de Educação). São, também, obtidos feedbacks dos destinatários das atividades através de questionários, online ou em papel e de trabalhos de alunos sobre as mesmas. Os representantes dos Encarregados de Educação são ouvidos a este respeito, nas estruturas em que têm assento.</t>
  </si>
  <si>
    <t>O papel do Coordenador de Departamento é fulcral na articulação e cumprimento das orientações do agrupamento de Escolas. As reuniões de departamento são sede de discussão e debate sobre este assunto e as opiniões e sugestões dos professores, têm voz no CP. A supervisão pedagógica do Coordenador de Departamento constitui-se como uma forma de uniformizar procedimentos e documentos e é uma estratégia ativa relevante para o cumprimento das orientações do Agrupamento de Escolas. As evidências do cumprimento destas orientações constam das atas de Departamento e outros documentos, como matrizes, critérios de avaliação, entre outros…</t>
  </si>
  <si>
    <t>Estão bem definidas no Projeto educativo as linhas de atuação que se assumem como prioritárias. Estas linhas de ação têm por base um diagnóstico profundo, já referido na linha 10.</t>
  </si>
  <si>
    <t xml:space="preserve">Os Coordenadores de Departamento incentivam os professores para o recurso a práticas interdisciplinares promovendo articulação com as A.E.C.s; incentivando à participação no Plano Anual de Atividades; Incentivando à concretização de projetos (por exemplo: Projeto de Literacia Financeira e Projeto do Jovem Empreendedor); propondo a realização de atividades a instituições (por exemplo Biblioteca Municipal e Prazilândia para comemoração de efemérides e Câmara Municipal no concurso de papagaios de papel); incentivando à participação e organização conjunta de atividades com outros Departamentos/ estruturas do Agrupamento (por exemplo visitas de estudo, atividades culturais multidisciplinares, etc.); propondo grupos de trabalho para a realização de tarefas necessárias à concretização de atividades; supervisão das planificações dos conteúdos programáticos que são elaboradas no início do ano e que são avaliadas, em termos de cumprimento, ao longo do ano letivo; verificação de conteúdos comuns que possam ser utilizados/partilhados pelas várias disciplinas; aferição de estratégias comuns; análise dos resultados das avaliações sumativas e reflexão sobre as mesmas bem como através da troca informal de informações que se realiza entre professores que lecionam as mesmas turmas. Estas evidências constam nas atas de departamento e conselhos de turma e na plataforma de Gestão de Atividades e Recursos Educativos (GARE). </t>
  </si>
  <si>
    <t xml:space="preserve">A Direção tem uma postura dialogante recebendo, individualmente, ou em grupo os docentes ou não ducentes que pretendam expor qualquer problema. É sensivel a questões pessoais e flexivel no que toca à sua resolução. É tolerante e compreensiva com as falhas ocasionais do PDe do PND. Intervém, e promove o envolvimento da comunidade escolar em questões de solidariedade. </t>
  </si>
  <si>
    <t>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Relativamente ao PND, é necessário sistematizar a recolha da sua opinião.</t>
  </si>
  <si>
    <r>
      <t xml:space="preserve">Opinião dos EE JI </t>
    </r>
    <r>
      <rPr>
        <sz val="9"/>
        <color indexed="10"/>
        <rFont val="Calibri"/>
        <family val="2"/>
      </rPr>
      <t>3,03</t>
    </r>
    <r>
      <rPr>
        <sz val="9"/>
        <rFont val="Calibri"/>
        <family val="2"/>
      </rPr>
      <t xml:space="preserve">; 1º CEB </t>
    </r>
    <r>
      <rPr>
        <sz val="9"/>
        <color indexed="10"/>
        <rFont val="Calibri"/>
        <family val="2"/>
      </rPr>
      <t>3,05</t>
    </r>
    <r>
      <rPr>
        <sz val="9"/>
        <rFont val="Calibri"/>
        <family val="2"/>
      </rPr>
      <t xml:space="preserve">; 2º3ºCEB </t>
    </r>
    <r>
      <rPr>
        <sz val="9"/>
        <color indexed="10"/>
        <rFont val="Calibri"/>
        <family val="2"/>
      </rPr>
      <t>3,46</t>
    </r>
    <r>
      <rPr>
        <sz val="9"/>
        <rFont val="Calibri"/>
        <family val="2"/>
      </rPr>
      <t>. À semelhança do PE, também para a elaboração do RI,  é recolhida a máxima  informação possível. Ao longo do ano vão-se anotando os contributos provenientes dos mais diversos setores que são fundamentais para a revisão deste documento. São auscultados os Departamentos e é envolvido o Conselho Pedagógico. É ouvido o Conselho Geral. Os alunos podem apresentar as suas sugestões através do Diretor de Turma ou do Conselho de Delegados de turma. São tidas em conta as as opiniões do grupo de trabalho que procede à revisão do RI. Evidências consubstanciadas nas propostas (em atas ou outros documentos em diversos suportes) vindas dos vários Departamentos/ representantes de Projetos, reuniões …</t>
    </r>
  </si>
  <si>
    <t>Relativamente aos recursos humanos, dentro dos condicionalismos impostos pelo crédito horário, a distribuição de serviço tem-se pautado por ir ao encontro das principais metas do Projeto Educativo. Quer os docentes, quer as diversas estruturas pedagógicas, têm obrigatoriamente de pautar as suas atividades constantes no Plano Anual pelos objetivos do projeto Educativo (através do GARE) e são motivados pela Direção neste sentido. No que toca aos recursos materiais, têm sido autorizadas todas as requisições e não têm sido impostas limitações de crédito à aquisição dos materiais/ equipamentos que aí se enquadrem. Na gestão do PND, a Direção tem desenvolvido todos os esforços e movido todas as diligências necessários ao máximo aproveitamento de recursos externos,  solicitando às entidades competentes a autorização para a constituição de contratos de emprego-inserção ou a termo certo, no maior número de horas possível. A este nível existe também, uma adequada articulação de recursos com a autarquia.</t>
  </si>
  <si>
    <t>Num prazo de 48 h a minuta da ata do Conselho Pedagógico é colocada num fórum acessível a todo o corpo docente e enviada por e-mail a todo o PD. Os Coordenadores das diversas estruturas de orientação educativa dinamizam a análise, debate e decisão sobre os diversos temas em reuniões ordinárias, a seguir a cada Conselho Pedagógico e extraordinariamente, sempre que necessário. Todas as estruturas de orientação educativa partilham a informação entre os elementos que as compôem e têm asseguradas condições para promover o debate e recolher opiniões sobre qualquer assunto.</t>
  </si>
  <si>
    <t>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t>
  </si>
  <si>
    <t>Não foram realizadas reuniões gerais com o PND para o efeito. Contudo, anualmente, o CP debate esta questão, tendo em conta a oferta formativa disponível. As solicitações individuais do PND são  consideradas em qualquer altura do ano, na medida do possível. Nas fichas de autoavaliação de cada funcionário são recolhidas as sugestões e expetativas de formação de cada um, que são sempre tidas em consideração na estruturação do Plano de Formação. A maioria dos funcionários não preenche este campo.</t>
  </si>
  <si>
    <t xml:space="preserve">A Direção está atenta ao trabalho do PND reconhecendo e elogiando as iniciativas positivas e alertando para as situações menos bem conseguidas. Durante o processo de avaliação do PND, nomeadamente durante a fase de planeamento,  há um diálogo entre avaliado e avaliador relativamente aos aspetos mais positivos, mais negativos e principais dificuldades encontradas na execussão das tarefas que estiveram ao seu cargo, na tentativa de melhorar o seu desempenho no ciclo de avaliação seguinte. </t>
  </si>
  <si>
    <t xml:space="preserve"> igual ao 18</t>
  </si>
  <si>
    <t>Deveriam ser colocados no moodle e na página do Agrupamento espaços mais diretos que permitissem aos aluno, EE, PD e PND fazerem chegar à Direção as suas críticas/ sugestões. Seria interessante colocar uma caixa para recolha de opiniões/sugestões na receção, em espaço acessível a qualquer elemento da comunidade educativa.</t>
  </si>
  <si>
    <t>Desconhecemos qualquer situação em que a Direção não tenha respeitado as recomendações ou não atendido às posições de Órgãos competentes no desenvolvimento do Projeto Educativo. Foi de carácter excecional a não aprovação de Atividades do PAA pelo Diretor.</t>
  </si>
  <si>
    <t>Empatia e abertura da Direção ao diálogo com qualquer elemento da comunidade educativa.</t>
  </si>
  <si>
    <t>Relações com a comunidade extraescolar e facilidade em estabelecer parcerias.</t>
  </si>
  <si>
    <r>
      <t>Definição</t>
    </r>
    <r>
      <rPr>
        <sz val="9"/>
        <rFont val="Futura Md"/>
        <family val="2"/>
      </rPr>
      <t>: Como o Agrupamento implementa a missão e visão no seu Projeto Educativo através de uma estratégia claramente centrada nas expetativas dos alunos e dos diferentes setores da comunidade educativa e suportada por planos e por objetivos gerais e operativos traduzidos no seu Plano Anual de Atividades.</t>
    </r>
  </si>
  <si>
    <t>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Foram realizados estudos, no âmbito da Carta Educativa e da rede social do Concelho, com vista à caracterização das necessidades educativas no municipio. É nestes trabalhos, e no conhecimento empírico da realidade do agrupamento de Escolas e do seu contexto educativo, que se alicerça o Projeto Educativo.</t>
  </si>
  <si>
    <t>Todo o Projeto Educativo se enraiza num conhecimento muito próximo do contexto educativo e dos recursos humanos e materiais disponíveis.</t>
  </si>
  <si>
    <t>O perfil e formação de cada docente é tido em consideração na atribuição do respetivo serviço. O conhecimento bastante próximo que a direção tem do PD facilita esta tarefa.</t>
  </si>
  <si>
    <t>CRITÉRIO MEIOS</t>
  </si>
  <si>
    <t>CRITÉRIO 1 | LIDERANÇA</t>
  </si>
  <si>
    <t>C1 - Liderança</t>
  </si>
  <si>
    <t>PD</t>
  </si>
  <si>
    <t>PND</t>
  </si>
  <si>
    <t>PONTUAÇÃO FINAL</t>
  </si>
  <si>
    <t>PONTOS FORTES</t>
  </si>
  <si>
    <t>OPORTUNIDADES DE MELHORIA</t>
  </si>
  <si>
    <t>CRITÉRIO 2 | PLANEAMENTO E ESTRATÉGIA</t>
  </si>
  <si>
    <t>C2 - Planeamento e Estratégia</t>
  </si>
  <si>
    <t>C3- Pessoas</t>
  </si>
  <si>
    <t>CRITÉRIO RESULTADOS</t>
  </si>
  <si>
    <t>PONTUAÇÃO TOTAL</t>
  </si>
  <si>
    <t>Média</t>
  </si>
  <si>
    <t>CAF 2002</t>
  </si>
  <si>
    <t>CAF 2006</t>
  </si>
  <si>
    <t>1. Liderança</t>
  </si>
  <si>
    <t>2. Planeamento e Estratégia</t>
  </si>
  <si>
    <t>3. Gestão de Recursos Humanos</t>
  </si>
  <si>
    <t>4. Parcerias e Recursos</t>
  </si>
  <si>
    <t>5. Gestão dos Processos e Mudança</t>
  </si>
  <si>
    <t xml:space="preserve">6. Satisfação do Cidadão/Cliente </t>
  </si>
  <si>
    <t>7. Satisfação das Pessoas</t>
  </si>
  <si>
    <t>8. Impacto na Sociedade</t>
  </si>
  <si>
    <t>9. Resultados de Desempenho Chave</t>
  </si>
  <si>
    <t>Média Total</t>
  </si>
  <si>
    <t>C1</t>
  </si>
  <si>
    <t>C2</t>
  </si>
  <si>
    <t>C3</t>
  </si>
  <si>
    <t>C4</t>
  </si>
  <si>
    <t>C5</t>
  </si>
  <si>
    <t>C6</t>
  </si>
  <si>
    <t>C7</t>
  </si>
  <si>
    <t>C8</t>
  </si>
  <si>
    <t>C9</t>
  </si>
  <si>
    <t>PD MÉDIA INQUERITOS</t>
  </si>
  <si>
    <t>PND MÉDIA INQUERITOS</t>
  </si>
  <si>
    <t xml:space="preserve">CRITÉRIOS </t>
  </si>
  <si>
    <t>MÉDIA TOTAL</t>
  </si>
  <si>
    <t>SUGESTÕES EAA</t>
  </si>
  <si>
    <t>SUGESTÕES DA EAA</t>
  </si>
  <si>
    <t>INDICADORES</t>
  </si>
  <si>
    <t>PONTUAÇÃO</t>
  </si>
  <si>
    <t>INICIATIVAS/EVIDÊNCIAS</t>
  </si>
  <si>
    <r>
      <t>Definição</t>
    </r>
    <r>
      <rPr>
        <sz val="9"/>
        <rFont val="Futura Md"/>
        <family val="2"/>
      </rPr>
      <t>: Como o Agrupamento gere e desenvolve os saberes e o potencial do pessoal  docente a nível individual ou de equipa.</t>
    </r>
  </si>
  <si>
    <t>Ano Lectivo 2011/2012</t>
  </si>
  <si>
    <t>CRITÉRIO 3 |PESSOAS</t>
  </si>
  <si>
    <t>CRITÉRIOS (Equipa de Autoavaliação)</t>
  </si>
  <si>
    <t>Para a elaboração do Projeto Educativo do Agrupamento de Escolas são tidos em conta os pareceres e interesses dos representantes da comunidade educativa.</t>
  </si>
  <si>
    <t>Para a elaboração do Regulamento Interno são tidos em conta os pareceres e interesses dos representantes da comunidade educativa.</t>
  </si>
  <si>
    <t>O Coordenador de Departamento incentiva os professores desse Departamento para o recurso a práticas interdisciplinares.</t>
  </si>
  <si>
    <t>A Direção proporciona os meios adequados para a concretização do Projeto Educativo do Agrupamento de Escolas.</t>
  </si>
  <si>
    <t>A Direção respeita as decisões relativas à gestão curricular adotadas nos Departamentos.</t>
  </si>
  <si>
    <t>A Direção respeita as recomendações e atende as posições dos Órgãos competentes, no desenvolvimento do Projeto educativo do Agrupamento de Escolas e do PAA.</t>
  </si>
  <si>
    <t>O Conselho Geral representa as opiniões e interesses da Comunidade Educativa.</t>
  </si>
  <si>
    <t>A Direção cria mecanismos que permitam avaliar as necessidades e a satisfação dos alunos, pais/encarregados de educação, pessoal docente e pessoal não docente.</t>
  </si>
  <si>
    <t>O Conselho Geral promove a participação de todos os membros na identificação, discussão e decisão sobre os assuntos da sua competência.</t>
  </si>
  <si>
    <t>O Conselho Pedagógico mobiliza as estruturas de orientação educativa dinamizando uma informação permanente ao corpo docente.</t>
  </si>
  <si>
    <t>A Direção estabelece protocolos com instituições, com a autarquia e outras entidades, no sentido de aproveitar recursos externos e fazer repercutir a atividade do Agrupamento de Escolas no meio local.</t>
  </si>
  <si>
    <t>Os princípios e os objetivos do Projeto Educativo são assumidos pelo Pessoal Docente.</t>
  </si>
  <si>
    <t>A Comunidade Escolar tomou conhecimento do Regulamento Interno.</t>
  </si>
  <si>
    <t>O Agrupamento de Escolas deu a conhecer à Comunidade Escolar os projetos e planos de atividades do Agrupamento.</t>
  </si>
  <si>
    <t>O Coordenador de Departamento cria os mecanismos e comunica de forma clara as orientações do Agrupamento de Escolas.</t>
  </si>
  <si>
    <t>O Projeto Educativo do Agrupamento de Escolas foi elaborado com base num diagnóstico do Agrupamento, que contempla os diferentes aspetos da vida escolar e do seu desempenho.</t>
  </si>
  <si>
    <t>A comunidade escolar conhece o Projeto Educativo do Agrupamento de Escolas.</t>
  </si>
  <si>
    <t>O Plano de Atividades do Agrupamento incorpora um conjunto de objetivos básicos bem definidos e realizáveis.</t>
  </si>
  <si>
    <t>Os projetos e as atividades do Plano de Atividades do Agrupamento contemplam, de modo articulado, as diferentes áreas curriculares.</t>
  </si>
  <si>
    <t>Na avaliação periódica ou final do Plano de Atividades do Agrupamento, professores, alunos e encarregados são ouvidos ou participam no processo.</t>
  </si>
  <si>
    <t>A Direção promove, periodicamente, uma reflexão participada sobre o Regulamento Interno, por forma a adequá-lo às mudanças e aos contextos do Agrupamento de Escolas.</t>
  </si>
  <si>
    <t>O Coordenador de Departamento assegura, de forma articulada, o cumprimento das orientações do Agrupamento de Escolas.</t>
  </si>
  <si>
    <t>O Projeto Educativo do Agrupamento de Escolas contempla as prioridades definidas após a identificação e análise dos problemas detetados.</t>
  </si>
  <si>
    <t>As estratégias de atuação selecionadas tiveram em conta os recursos (humanos, materiais e financeiros) disponíveis no Agrupamento de Escolas.</t>
  </si>
  <si>
    <t>Na distribuição do serviço letivo e na estruturação dos horários, a Direção aplica critérios de gestão dos recursos humanos, nomeadamente estratégias de promoção da melhoria de desempenho dos docentes.</t>
  </si>
  <si>
    <t>A Direção distribui o serviço docente possibilitando a consecução de várias modalidades de apoio educativo.</t>
  </si>
  <si>
    <t>A Direção define critérios específicos para a distribuição do serviço docente tendo em conta um melhor desempenho.</t>
  </si>
  <si>
    <t>A Direção identifica e utiliza os conhecimentos e as competências dos professores, por forma a rentabilizar e melhorar a sua atuação.</t>
  </si>
  <si>
    <t>A Direção valoriza e divulga o esforço e o sucesso profissional dos professores e o seu contributo para a melhoria contínua, como forma de incentivar e manter o seu desenvolvimento e responsabilidade (empowerment).</t>
  </si>
  <si>
    <t>O Coordenador de Departamento/Diretor de Turma analisa com os professores da sua equipa a forma como está a decorrer o processo de ensino-aprendizagem e a melhor forma de atuar para atingir os objetivos.</t>
  </si>
  <si>
    <t>A Direção e os Coordenadores das diversas estruturas transmitem informação à comunidade escolar e demais elementos da comunidade educativa.</t>
  </si>
  <si>
    <t>O Conselho Pedagógico mobiliza as estruturas de orientação educativa, dinamizando uma informação permanente ao corpo docente.</t>
  </si>
  <si>
    <t>O Coordenador de Departamento/Diretor de Turma coordena de forma eficiente a equipa de professores com quem trabalha.</t>
  </si>
  <si>
    <t>Conhecimento, de forma muito próxima, dos recursos humanos disponíveis e do contexto e realidade educativa do Agrupamento de Escolas.</t>
  </si>
  <si>
    <t xml:space="preserve">A direção, apesar dos esforços desenvolvidos no sentido de criar uma cultura de Agrupamento, poderia ter um papel mais ativo a este respeito. </t>
  </si>
  <si>
    <t>Reforçar a comunicação entre o Coordenador dos Assistentes Operacionais e o PND de todos os estabelecimentos.</t>
  </si>
  <si>
    <t>O planeamento das estratégias de ação está formulado de forma coerente, clara e precisa.</t>
  </si>
  <si>
    <t>Anualmente, é constituido um grupo de trabalho para proceder à atualização do R.I. que promove a reflexão e recolhe contributos das diferentes estruturas. A atualização é feita com base na integração das alterações legislativas, nas mudanças na estrutura e do modo de funcionamento dos serviços e nas sugestões que se vão recolhendo, ao longo do ano, de forma a otimizar o funcionamento do Agrupamento de Escolas. Sempre que se justifique é feita uma revisão do documento.</t>
  </si>
  <si>
    <t xml:space="preserve">Eficiência da comunicação entre o PD. Gestão do PAA. </t>
  </si>
  <si>
    <t>Na distribuição do serviço docente tiveram-se em conta as propostas de alunos para apoio educativo às disciplinas estruturantes e com maior insucesso, bem como as propostas de Apoio Individualizado em Sala de aula e lecionação em regime de codocência, de acordo com as propostas dos departamentos. Também foram  atribuídas tutorias de acordo com as caracteristicas dos alunos, tendo em consideração a relação com o docente em causa e a adequação do perfil do mesmo a cada caso.</t>
  </si>
  <si>
    <t xml:space="preserve">Deverá haver uma maior sensibilidade na valorização e reconhecimento do trabalho individual de cada um no sentido de estimular a melhoria do desempenho de cada um. </t>
  </si>
  <si>
    <t xml:space="preserve">Nestas estruturas são analisados, em diferentes momentos, os resultados do processo de ensino-aprendizagem, considerando os elementos de avaliação externos e internos, e definidas estratégias de atuação no sentido de colmatar as dificuldades diagnosticadas. </t>
  </si>
  <si>
    <t>Algumas informações poderão ser facultadas com maior antecedência.</t>
  </si>
  <si>
    <t>4 ou 5</t>
  </si>
  <si>
    <t>5 ou 4</t>
  </si>
  <si>
    <t>3 ou 4</t>
  </si>
  <si>
    <t>A preocupação da Direção com a melhoria contínua do Agrupamento: instalações, equipamento, recursos pedagógicos…</t>
  </si>
  <si>
    <t xml:space="preserve"> As planificações das atividades das turmas, nas diferentes vertentes, são programadas tendo em conta os objetivos e as metas do PE. No Plano Anual de Atividades participaram todos os professores e praticamente todas as estruturas pedagógicas, dinamizando mais de 90 atividades, todas elas enquadradas em pelo menos um dos objetivos principais do Projeto Educativo. Evidências constantes dos Planos de Aula e de Atividades, registos/ sumários, atas de reuniões (Conselhos de Turma, Pedagógico, Departamento, entre outras), Critérios de Avaliação…</t>
  </si>
  <si>
    <t>O trabalho de articulação e espírito de entreajuda entre os docentes.</t>
  </si>
  <si>
    <t>É visível um esforço por parte destes docentes no sentido de otimizar os procedimentos e ações das respetivas estruturas, facilitado pela troca informal de informação que a reduzida dimensão do agrupamento e a proximidade dos docentes permitem.</t>
  </si>
  <si>
    <t>4 ou 3</t>
  </si>
  <si>
    <t xml:space="preserve">A Direção faz reuniões com o PND para divulgar a missão e objetivos da Escola/Agrupamento, explicitados no Projeto Educativo.
</t>
  </si>
  <si>
    <t xml:space="preserve">A Direção mostra-se disponível para a resolução dos problemas do PND.
</t>
  </si>
  <si>
    <t xml:space="preserve">A Direção  desenvolve valores e atua como modelo de exemplo ético que dão suporte à criação de uma cultura de Escola/Agrupamento.
</t>
  </si>
  <si>
    <t>Os chefes do PND fomentam um bom ambiente de trabalho.</t>
  </si>
  <si>
    <t>O Conselho Pedagógico propõe, em articulação com o centro de formação, o plano anual de formação do PND, tendo em consideração não só as necessidades do Agrupamento de Escolas, mas também as necessidades e expetativas daqueles.</t>
  </si>
  <si>
    <t xml:space="preserve">A Direção  estabelece prioridades, apoia, organiza e fomenta ações de melhoria dentro da Escola/Agrupamento.
</t>
  </si>
  <si>
    <t>A Direção apresentou um programa de ação comprometido com a melhoria contínua do Agrupamento de Escolas, desenvolve valores e atua como modelo de exemplo ético que sustentam a criação de uma cultura de Escola/Agrupamento.</t>
  </si>
  <si>
    <t>As chefias do PND, em conjunto com o pessoal respetivo, analisam o resultado do seu trabalho e definem medidas no sentido de lhe introduzir melhorias.</t>
  </si>
  <si>
    <t xml:space="preserve">A Direção  está acessível, escuta e responde às pessoas, em tempo útil.
</t>
  </si>
  <si>
    <t xml:space="preserve">A Direção  reconhece o que o PND faz bem feito e dá orientações nos aspetos que precisa de melhorar.
</t>
  </si>
  <si>
    <t xml:space="preserve">A Direção  estabelece protocolos com instituições, com a autarquia e outras entidades, no sentido de promover a prevenção para a segurança e preservação do meio ambiente.
</t>
  </si>
  <si>
    <t xml:space="preserve">A Escola/Agrupamento, através dos Orgãos de gestão competentes,  comunica, de forma clara, a política e estratégia aos técnicos e funcionários.
</t>
  </si>
  <si>
    <t xml:space="preserve">A Direção deu a conhecer os aspetos fundamentais do Projeto Educativo Escolar e Plano Anual de Atividades.
</t>
  </si>
  <si>
    <t>A Direção comunica de forma clara aos funcionários, os seus critérios de gestão e, as suas orientações quanto aos procedimentos e tarefas.</t>
  </si>
  <si>
    <t>O PND é chamado a avaliar o funcionamento dos serviços e funções da sua área de responsabilidade.</t>
  </si>
  <si>
    <t>O PND participa na definição das grandes linhas orientadoras da Escola/Agrupamento, a integrar o Projecto Educativo Escolar.</t>
  </si>
  <si>
    <t>A Direção tem criados canais de comunicação interna, para divulgar objetivos, planos e atividades da Escola/Agrupamento.</t>
  </si>
  <si>
    <t xml:space="preserve">A Direção distribui o serviço e define os horários, de acordo com a planificação e estratégia da Escola, aplicando critérios claros.
</t>
  </si>
  <si>
    <t>No processo de avaliação do desempenho, a Escola/Agrupamento avalia os funcionários de forma justa e, de forma a incentivar a qualidade do seu trabalho.</t>
  </si>
  <si>
    <t>A Escola/Agrupamento promove e valoriza o trabalho do PND, estimulando e apoiando iniciativas próprias de melhoria das diversas funções e serviços.</t>
  </si>
  <si>
    <t>A Direção, em articulação com o Conselho Pedagógico, apoia e divulga iniciativas de índoles formativa e cultural, propostas pelos Departamentos.</t>
  </si>
  <si>
    <t xml:space="preserve"> Existindo vários avaliadores, há sempre alguma subjetividade no processo de avaliação pelo que se torna necessário melhorar a aferição  dos critérios que tendam à harmonização  das classificações.</t>
  </si>
  <si>
    <t xml:space="preserve">Sempre que não haja prejuizo para os serviços, há flexibilidade para alterações pontuais no cumprimento das tarefas decorrente de necessidades pessoais dos funcionários. </t>
  </si>
  <si>
    <t xml:space="preserve">A direção está continuamente recetiva a ouvir a opinião, as críticas, sugestões e problemas expostos quer pelo pessoal docente quer pelo não docente, e empenhada na procura das soluções para as situações que surjam. </t>
  </si>
  <si>
    <t>A Escola/Agrupamento incentiva e facilita ou promove a frequência de ações de formação por parte do PND, motivando-o para o seu aperfeiçoamento profissional.</t>
  </si>
  <si>
    <t>No processo de avaliação de desempenho, a Escola avalia os funcionários de forma justa e de forma a incentivar a qualidade do seu trabalho.</t>
  </si>
  <si>
    <t>A Direção valoriza e promove formas de ajudar o PND a melhorar o seu desempenho.</t>
  </si>
  <si>
    <t>A Escola encoraja o PND a trabalhar em equipa.</t>
  </si>
  <si>
    <t>A Direção promove uma cultura de abertura, incentivando e motivando os funcionários a empenharem-se na melhoria contínua da Escola/Agrupamento.</t>
  </si>
  <si>
    <t>A Direção procura estabelecer comunicação entre as pessoas.</t>
  </si>
  <si>
    <t>São solicitadas aos Departamentos as decisões relativas à gestão curricular que, após parecer do Conselho Pedagógico, são concretizadas, salvo alguma impossibilidade decorrente dos critérios de distribuição de serviço.</t>
  </si>
  <si>
    <t>A Direção fomenta, com a sua atuação, um ambiente de confiança e solidariedade.</t>
  </si>
  <si>
    <t>Num prazo de 48 h a minuta da ata do Conselho Pedagógico é colocada num fórum acessível a todo o corpo docente e enviada por e-mail a todo o PD. Os Coordenadores das diversas estruturas de orientação educativa dinamizam a análise, debate e decisão sobre os diversos temas em reuniões ordinárias, a seguir a cada Conselho Pedagógico e extraordinariamente, sempre que necessário.</t>
  </si>
  <si>
    <t>Melhorar a “transmissão de informações” ao PND e exigir dos representantes do PND essas informações;</t>
  </si>
  <si>
    <t>Alargar a disponibilidade no agendamento e execução de reuniões. Devem ser realizadas reuniões com o PND, no sentido de os informar dos objetivos e metas do Agrupamento e de os sensibilizar para a importância do seu papel a este respeito, bem como de forma a auscultar os problemas existentes;</t>
  </si>
  <si>
    <t>É muito importante melhorar a comunicação com o PND no âmbito da explicitação dos objetivos e metas do projeto educativo e envolvê-lo mais na dinâmica educativa pretendida. A divulgação do Regulamento Interno, apesar de apregoada junto de toda a comunidade educativa, nem sempre foi feita da melhor forma nem chegou, na sua versão mais atualizada, ao conhecimento de todos. Deverá ser incentivada a avaliação das atividades por parte do público-alvo aproveitando os recursos existentes. A participação dos representantes do PND nas diversas estruturas escolares deve ser mais ativa e não meramente receptiva  e amorfa. Há que promover reuniões informativas  de esclarecimento e auscultação com todo o PND.</t>
  </si>
  <si>
    <t>A comunicação é essencial para que o trabalho resulte  como  um todo indivisível, mas há que trabalhar para isso, sem construir barreiras, ainda que involuntárias. Há que planificar com antecedência, de forma que o trabalho não seja feito” em cima do joelho” e que todos sejam ouvidos e não tenham receio de se expressarem critica e construtivamente.</t>
  </si>
  <si>
    <r>
      <t xml:space="preserve">Opinião dos EE JI </t>
    </r>
    <r>
      <rPr>
        <sz val="9"/>
        <color indexed="10"/>
        <rFont val="Calibri"/>
        <family val="2"/>
      </rPr>
      <t>3,03</t>
    </r>
    <r>
      <rPr>
        <sz val="9"/>
        <rFont val="Calibri"/>
        <family val="2"/>
      </rPr>
      <t xml:space="preserve">; 1º CEB </t>
    </r>
    <r>
      <rPr>
        <sz val="9"/>
        <color indexed="10"/>
        <rFont val="Calibri"/>
        <family val="2"/>
      </rPr>
      <t>3,05</t>
    </r>
    <r>
      <rPr>
        <sz val="9"/>
        <rFont val="Calibri"/>
        <family val="2"/>
      </rPr>
      <t xml:space="preserve">; 2º3ºCEB </t>
    </r>
    <r>
      <rPr>
        <sz val="9"/>
        <color indexed="10"/>
        <rFont val="Calibri"/>
        <family val="2"/>
      </rPr>
      <t>3,46</t>
    </r>
    <r>
      <rPr>
        <sz val="9"/>
        <rFont val="Calibri"/>
        <family val="2"/>
      </rPr>
      <t>. O PE foi construido com base no máximo de informação possível e tentou-se que fosse ao encontro das necessidades do Agrupamento detetadas em todos os setores. Para a sua elaboração são auscultados os Departamentos e é envolvido o Conselho Pedagógico. É ouvido o Conselho Geral. Evidências encontradas nos registos de reuniões com diversos representantes da comunidade educativa, programas curriculares, atas de Conselhos de Turma.</t>
    </r>
  </si>
  <si>
    <t>O CG tem uma representação plural e abrangente dos vários setores da comunidade de Castanheira de Pera, permitindo a expressão de diferentes opiniões e interesses.</t>
  </si>
  <si>
    <t>Apesar do documento se encontrar disponível na página web do Agrupamento de Escolas para toda a comunidade escolar, e de ser apresentado no Conselho Geral e Conselho Pedagógico, a sua divulgação poderia ser mais assertiva.</t>
  </si>
  <si>
    <t>Todas as atividades, para serem aprovadas, têm de englobar pelo menos um dos objetivos principais do Projeto Educativo. Estes objetivos são apenas 4 e bem definidos.</t>
  </si>
  <si>
    <t>Não existem razões de queixa quanto ao assunto em questão, mas poderia haver mais abertura relativamente à distribuição de tarefas. Há casos pontuais de discordância relativamente a este assunto. De uma maneira geral, as  Coordenadoras do PND têm uma atitude conciliadora na gestão de conflitos. Promovem a colaboração e a partilha de tarefas. Tomam a iniciativa de apresentar os problemas do PND junto da Direção, opinando sobre a sua melhor resolução. Existem lacunas de comunicação entre a Coordenadora dos Assistentes Operacionais e o PND da Educação Pré-escolar e do 1º CEB. A média aritmética da opinião do PND é 4,19.</t>
  </si>
  <si>
    <t>A maioria do PND considerou, inicialmente, que não tinha informação sobre o assunto, posteriormente,  a média aritmética das suas opiniões foi 3,81. Não houve transmissão do programa de ação apresentado pelo diretor , aquando da sua nomeação pelo Conselho Geral. O Director, após solicitação da comissão de autoavaliação apresentou, relativamente ao assunto, as seguintes evidências: Do Projeto de Intervenção:
"A tarefa aglutinadora de toda a atividade do Agrupamento, será a construção, partilhada por todos, de um novo Projecto Educativo, realista e sustentável, que, em complementaridade aos restantes documentos orientadores da vida do Agrupamento, se torne num instrumento de trabalho profícuo, assente num diagnóstico preciso das nossas realidades...", considerando este aspeto realizado.
"Promoção de uma educação para a cidadania, ajudando a desenvolver atitudes de mudança;" (OBJETIVO PARA O ATUAL PE), considerando este aspeto realizado.
Objetivos Gerais:
"No domínio da participação e desenvolvimento cívico, consultar os alunos e, na medida do possível, co-responsabilizá-los nas decisões que lhes digam respeito, atribuindo-lhes responsabilidades concretas na vida da escola." (REUNIÔES C/ DELEGADOS...), considerando este aspeto realizado.
"No domínio do comportamento e disciplina, incentivar a um bom relacionamento entre alunos, docentes e funcionários, com respeito e atenção pelos direitos e deveres mútuos, visando o efectivo reconhecimento e aceitação da autoridade." (CONSAGRADO NO RI), considerando este aspeto realizado.
"Numa perspectiva do fomento da equidade e justiça, pautar a actuação dos responsáveis do Agrupamento e das restantes estruturas, por princípios de equidade e justiça, criando oportunidades efectivamente iguais para todos os alunos." (DIFERENCIALIZAÇÃO E PERSONALIZAÇÃO DOS APOIOS EDUCATIVOS...), considerando este aspeto realizado.
"Sobre a motivação e o empenho, incentivar os diferentes órgãos a tomarem decisões e a responsabilizarem-se por elas, numa perspectiva de articulação, procurando valorizar a complementaridade decorrente da natureza das respectivas funções e responsabilidades." (AUTONOMIA AOS DEPARTAMENTOS, ENVOLVIMENTO, PELA APRESENTAÇÃO DE SUGESTÕES...), considerando este aspeto realizado.
"Tendo em vista a abertura à inovação, fomentar a capacidade de mobilizar os apoios necessários, a fim de tornar a capacidade de inovar uma actividade consistente, na procura constante de novos caminhos e de novas soluções." (PARCERIAS, PROJETOS...), considerando este aspeto realizado.
"tendo como referência a capacidade de auto-regulação e de melhoria do Agrupamento, torna-se imperioso, como já foi referido, tornar a auto-avaliação uma prática sistemática, contínua e progressiva, duma forma participada por toda a comunidade educativa, desde a fase de concepção, até à definição de planos de acção para a melhoria, conhecer os pontos fortes, procurando consolidá-los e basear neles o desenvolvimento do Agrupamento e também conhecer os pontos fracos do Agrupamento e conceber estratégias de melhoria, para ultrapassar as dificuldades", considerando que este aspeto ainda está em curso.
Estratégias:
"Construção participada de um novo Projecto Educativo para o Agrupamento de Escolas de Castanheira de Pera, enquadrado pelas novas realidades locais, motor para o enriquecimento do processo de ensino - aprendizagem, tendo em conta os novos desafios socioculturais do mundo em que vivemos;", considerando este aspeto realizado.
"Inserção do aluno no espaço escola, em interacção com o meio ambiente da sua proveniência e em respeito pelos valores éticos e culturais de toda a comunidade educativa;" (PE, GABINETE DE APOIO AO ALUNO...), considerando este aspeto realizado.
"Desenvolvimento das três dimensões básicas do processo educativo: instrução, socialização e educação, de forma a incutir no aluno uma verdadeira educação para a cidadania;" (PE), considerando este aspeto realizado.
"Colaboração activa com todos os órgãos do Agrupamento, respeitando os seus pareceres e deliberações.", considerando este aspeto realizado.
"Manter e aperfeiçoar o “Quadro de Mérito” e valorizar os “talentos” da escola, através de iniciativas diversas, destinadas à divulgação dos mesmos;", considerando este aspeto realizado.
COMPROMISSO:
"comprometemo-nos a proporcionar à comunidade educativa o bem-estar material e logístico indispensável ao sucesso educativo de todos os alunos, de acordo com os meios que conseguirmos afectar a este fim, que é o ponto fulcral da nossa missão, ao serviço do Agrupamento e da comunidade.", considerando este aspeto realizado.</t>
  </si>
  <si>
    <t>A Direção está atenta, e sempre disponível, para ouvir e dialogar com as coordenadoras ou qualquer outro elemento do PND. Sempre que solicitados, são atendidos os pedidos de reunião para tratar os assuntos pretendidos. O PND referiu que houve casos em que não foi foi ouvido nas suas preocupações em tempo útil. Durante o processo avaliativo, é solicitado aos avaliados que dialoguem com os avaliadores sempre que acharem necessário, relativamente ao serviço que desempenham, nomeadamente sobre eventuais problemas que sintam e/ou a necessidade de renegociar os objetivos ou as metas definidas.  A média aritmética da opinião do PND é 3,88.</t>
  </si>
  <si>
    <t>Anualmente, o CP debate esta questão, tendo em conta a oferta formativa disponível. As solicitações individuais de cada Assistente Operacional, são  consideradas em qualquer altura do ano, na medida do possível. Na ficha de autoavaliação de cada funcionário são solicitadas, anualmente, sugestões relativamente aos seus interesses de formação. O PND considera que tem havido formação sempre que se coloca à disposição dos serviços um novo programa ou novas solicitações profissionais. A média aritmética da opinião do PND é 4,35.</t>
  </si>
  <si>
    <t>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Relativamente ao PND, é necessário sistematizar a recolha da sua opinião. A média aritmética da opinião do PND é 3,94.</t>
  </si>
  <si>
    <t>Durante o atual processo de autoavaliação, no âmbito de diversas atividades (Intercâmbio de Psicomotricidade - Comemoração do dia Nacional do Deficiente, Passeio Cicloturismo, Visita ao Quartel dos Bombeiros Voluntários de Castanheira de Pera, Intervenção para o Bem Estar pela Psicologia Positiva, Feira da Saúde, Ação sobre Primeiros Socorros, Sessões dinâmicas, interativas e motivadoras "Não basta informar, é urgente motivar" (Educação Sexual), Dia Europeu da Internet Segura), nomeadamente do Projeto de Educação para a Saúde e Clubes do Desporto Escolar e do Ambiente, foram estabelecidas parcerias com a Câmara Municipal, Bombeiros Voluntários,APPACDM da Sertã, APPADCM de Nisa, CLDS, Centro de Saúde e GNR, no sentido de promover a prevenção para a segurança e preservação do meio ambiente. A média aritmética da opinião do PND é 4,53.</t>
  </si>
  <si>
    <t>Os aspetos fundamentais do Projeto Educativo foram discutidos com o PD em reunião no início do ano letivo. Os principais objetivos do Agrupamento de Escolas estão inscritos na ficha de avaliação de todos os elementos do PND. A média aritmética da opinião do PND é 4,00.</t>
  </si>
  <si>
    <r>
      <t>Definição</t>
    </r>
    <r>
      <rPr>
        <sz val="9"/>
        <rFont val="Calibri"/>
        <family val="2"/>
      </rPr>
      <t>: Como os órgãos de Direção Executiva desenvolvem e implementam a organização e gestão escolar, tendo em vista a consecução do Projeto Educativo.</t>
    </r>
  </si>
  <si>
    <t>Nas reuniões realizadas durante o processo avaliativo de cada funcionário, são  divulgados a missão e objetivos da Escola/Agrupamento, explicitados no Projeto Educativo. Estes aspetos estão registados na ficha de avaliação de cada funcionário. Porém, não foram realizadas quaisquer reuniões fora do âmbito do processo de avaliação do PND. Deveriam ser feitas reuniões coletivas e não apenas individuais</t>
  </si>
  <si>
    <t>Sempre que é colocado qualquer problema, existe disponibilidade da parte dos seus elementos. A Direção está atenta, e sempre disponível, para ouvir e dialogar com as coordenadoras ou qualquer outro elemento do PND. Sempre que solicitados, são atendidos os pedidos de reunião para tratar os assuntos pretendidos. Salvo constrangimento grave para os serviços, as solicitações do PND para faltar ao serviço ou alterar esporadicamente o horário para se ausentar durante umas horas a compensar noutro dia são deferidas pela direção, mesmo quando manifestadas no momento, ou com reduzida antecedência.</t>
  </si>
  <si>
    <t>Durante o decorrer deste processo de autoavaliação foram estabelecidas pela direção  prioridades de atuação e implementados diversos planos de melhoria, como sejam por exemplo:  a otimização da distribuição de serviço docente no sentido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aplicação da CAF como instrumento de autoavaliação e melhoria; Otimização da divulgação de informações e da organização dos documentos enviados para a Direção através da Plataforma moodle; aproximação do Projeto de Educação para a Saúde da realidade local (funcionamento mais eficaz do Gabinete de apoio ao aluno, realização de várias parcerias com entidades locais no âmbito deste projeto); Implementação do  cartão eletrónico e do Portal GIAE - Gestão Integrada Para Administração escolar; motivação dos docentes para a utilização pedagógica da plataforma de E-Learning do Agrupamento de Escolas; simplificação de processos no que diz respeito às reuniões das diversas estruturas. No contexto da avaliação do PND há uma reflexão e troca de opinião entre os avaliadores e os avaliados no sentido de otimizar a prestação dos serviços. As competências escolhidas e os objetivos traçados são a expressão concreta dos planos de melhoria que se pretendem implementar.  O PND considera que deveriam ter sido feitas mais ações de formação uma vez que só foram realizadas algumas ações relativamente ao Programa GIAE.  A média aritmética da opinião do PND é 4,18.</t>
  </si>
  <si>
    <t>O PND admite que se fazem poucas reuniões contudo,  há preocupação em melhorar dia a dia, tentando superar dificuldades que existem devido à falta de conhecimentos teóricos.</t>
  </si>
  <si>
    <t>O RI é divulgado na página web do Agrupamento de Escolas, junto dos EE na receção dos alunos e é feita uma síntese, adequada a cada ciclo de ensino, dos aspetos que mais dizem respeito aos alunos e EE. Os EE subscrevem a aceitação do RI e são informados pelo DT dos locais onde o podem consultar. A divulgação do Regulamento Interno, apesar de apregoada junto de toda a comunidade educativa, nem sempre foi feita de forma direta nem chegou, na sua versão mais atualizada, ao conhecimento de todos.</t>
  </si>
  <si>
    <t xml:space="preserve">Está bem clara no Projeto Educativo, nomeadamente no seu capítulo IV. </t>
  </si>
  <si>
    <t>Nas mais de 90 atividades que compõem o Plano de Atividades do Agrupamento, são raras aquelas em que só intervém uma Área Curricular e é muito frequente que, na organização da mesma atividade, estejam envolvidos várias disciplinas de mais do que um departamento, e diversas estruturas pedagógicas e grupos disciplinares. As atividades dos clubes, e de projetos específicos (EDUCAÇÃO PARA A SAÚDE, ACEITO, LITERACIA FINANCEIRA, EMPREENDEDORISMO) articulam com as restantes estruturas pedagógicas.</t>
  </si>
  <si>
    <t>Nas reuniões realizadas durante o processo avaliativo de cada funcionário, são  divulgados a missão e objetivos da Escola/Agrupamento, explicitados no Projeto Educativo. Estes aspetos estão registados na ficha de avaliação de cada funcionário. O PND considerou-se, inicialmente, pouco informado relativamente a este assunto, considerando que deveriam existir mais reuniões para debater esta questão.</t>
  </si>
  <si>
    <t>O PND, inicialmente, referiu que não tinha informação sobre o assunto. As orientações quanto aos procedimentos e tarefas são explicitados de forma clara, anualmente, nas fichas de avaliação do PND, aos quais é entregue um resumo, e a respetiva parametrização do desempenho exigido consta de grelhas de avaliação criadas para o efeito, e que são analizadas em reunião entre o avaliador e o avaliado. Nas reuniões que ocorrem no âmbito do processo de avaliação há uma troca de opiniões e os funcionários são informados do que se espera deles em termos de desempenho, relativamente ao serviço que vão desempenhar. No final do processo de avaliação, há uma reflexão sobre o desempenho do funcionário, sobre os aspetos a manter e aqueles que são de melhorar.  Relativamente aos critérios de gestão, verifica-se a necessidade de informar de forma mais eficiente o PND.</t>
  </si>
  <si>
    <t>Somente através do seu processo de avaliação, nomeadamente no âmbito da autoavaliação. É feita avaliação individualizada, mas não setorial. Na maioria dos serviços, quando há alterações, são tidas em conta as opiniões e sugestões do respetivo funcionário. A média aritmética da opinião do PND é 3,88.</t>
  </si>
  <si>
    <t>3 ou 2</t>
  </si>
  <si>
    <t>Não há participação. Segundo os representantes, as decisões não podem ser tomadas só por alguns e comunicadas a outros por e-mail. A opinião do PND é tida em conta mas não é recolhida de forma sistemática e organizada.</t>
  </si>
  <si>
    <t>Com base no moodle, está estruturada toda uma rede de comunicação interna que permite a qualquer professor ou estrutura pedagógica fazer circular informações por mail, partilhar e disponibilizar diversos tipos de recursos, ou colocar a debate qualquer tipo de questão de forma prática e ágil. Esta rede só funciona para o PD pelo que para o PND a informação passa apenas através dos coordenadores, representantes no Conselho Geral e Pedagógico ou diretamente da Direção. Os documentos estruturantes do Agrupamento, Projeto Educativo, Projeto Curricular, Regulamento Interno e Plano de Atividades do Agrupamento de Escolas estão disponíveis para consulta de toda a comunidade escolar, e extraescolar, na página de Internet do Agrupamento de Escolas. Destaca-se a este nível o Plano de Atividades, alojado no módulo GARE da plataforma Moodle, que permite a consulta constantemente atualizada, a todos, e em pormenor, das atividades aprovadas, e a consulta de todas as atividades, bem como do seu estado, e da respetiva avaliação, aos utilizadores registados. Permite, ainda, disponibilizar a possibilidade dos destinatários de cada atividade, ou da comunidade avaliarem cada atividade. No início do atual processo de autoavaliação, houve sessões com uma técnica superior do ISCSPA, destinadas a esclarecer o PD, o PND, e acomunidade em geral do âmbito e objetivos deste processo. Os jornais escolares, blogs, boletim BE constituem, também, um veículo desta informação.</t>
  </si>
  <si>
    <t>A distribuição de serviço docente teve a intenção de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Quebra na atividade letiva nas quartas-feiras à tarde. As horas de crédito obtidas no contexto legislativo em vigor são aproveitadas ao máximo de acordo com as necessidades mais prioritárias do Agrupamento. Há um especial cuidado na realização dos horários quer dos alunos, quer dos docentes, no sentido de proporcionar a todos as condições ideais para o desenvolvimento do processo de ensino-aprendizagem.</t>
  </si>
  <si>
    <t>Os critérios definidos para a distribuição de serviço têm em conta as características pessoais e profissionais dos docentes e  pautam-se sobretudo pela melhoria do desempenho, integrando o Projeto Curricular  do Agrupamento. São ouvidos, a este respeito, os Departamentos e o Conselho Pedagógico.</t>
  </si>
  <si>
    <t xml:space="preserve">As atividades e Projetos dignos de mérito e que se assumem como boas práticas são divulgados no Conselho Pedagógico, Departamentos Curriculares e Conselho Geral, bem como na página web do Agrupamento de Escolas,  jornais escolares e imprensa local. Em momentos oportunos (por exemplo reuniões gerais e atividades abertas a toda a comunidade escolar) são enaltecidos o esforço e resultados dos professores em causa. Mesmo assim, reconhece-se que a Direção poderia ter uma maior presença/proximidade em algumas atividades desenvolvidas, de forma a poder assumir um papel mais ativo na valorização das mesmas. </t>
  </si>
  <si>
    <t xml:space="preserve">Todas as atividades constantes do PAA têm sido aprovadas pelo Diretor, sem imposição de alterações. São assegurados os recursos solicitados para a sua divulgação e realização. A partir do CP as atividades são divulgadas aos diferentes departamentos. O PAA está acessível a toda a comunidade escolar e extraescolar a partir da página web principal do Agrupamento de Escolas. Os pedidos dos docentes ou dos coordenadores de estruturas pedagógicas para divulgar informação na página de Internet do Agrupamento de Escolas são atendidos e operacionalizados com rapidez. </t>
  </si>
  <si>
    <t>As informações pertinentes estão reunidas em fóruns, por temas, na plataforma moodle do Agrupamento e são enviadas por e-mail ao corpo docente. Ao nível dos departamentos, são feitas reuniões ordinárias mensais e extraordinárias sempre que se justifique, onde são transmitidas, analisadas e discutidas as informações relevantes para a estrutura em causa. Através da página de Internet do Agrupamento, de blogues específicos e dos jornais escolares são veiculadas informações a toda a comunidade. Avisos importantes são enviados aos Encarregados de Educação em suporte de papel. Existe um conjunto de espaços de afixação de informação, bem definidos, por todo o Agrupamento de Escolas.</t>
  </si>
  <si>
    <t>Quando os professores são da mesma área e nível de ensino existe um trabalho colaborativo na produção, organização e utilização de materiais didáticos. As planificações, testes e respetivas matrizes, grelhas de avaliação e demais materiais são produzidos em estreita colaboração. Existe uma rede informática, acessível de qualquer computador do Agrupamento, estruturada de forma a permitir a partilha e cooperação entre os docentes. Os Coordenadores de Departamento e de Disciplina são responsáveis por pastas informáticas alojadas num servidor às quais acedem todos os professores do respetivo departamento, e onde são colocados todos os materiais didáticos utilizados, para além de outros documentos importantes para o Departamento. Os Diretores de Turma gerem, da mesma forma, as pastas do respetivo Conselho de Turma, através das quais são partilhados documentos e materiais pelos docentes que nele têm acento. Existe uma cultura de incentivo à partilha, com os docentes a facultarem aos seus pares os materiais que produziram, bem patente na gestão das disciplinas da plataforma de E-learning, que vão passando de um professor para outro ao longo dos anos, juntando a contribuição de vários docentes para a sua construção - com o necessário proveito pedagógico que daí advém para os alunos.</t>
  </si>
  <si>
    <t>O Coordenador de Departamento promove o trabalho cooperativo dos professores que integram o Departamento, na organização e utilização de materiais didáticos e recursos.</t>
  </si>
  <si>
    <t>Em reunião com a Coordenadora dos Assistentes Operacionais, distribui-se o serviço tendo em conta o melhor funcionamento dos diversos setores, as características de cada funcionário,  as suas aptidões e aspirações. Sempre que se julga necessário é promovida uma reunião geral onde são tomadas decisões, com a participação de todos. A Coordenadora Técnica, em diálogo com a Direção e com os Assistentes Técnicos, distribui as várias tarefas inerentes aos serviços administrativos. Ao longo do ano, são feitos  reajustes pontuais, com vista à melhoria da eficácia dos serviços. Alguns assistentes operacionais, contudo, consideram que a distribuição horários não está bem definida, tendo em conta a falta de apoio a certas horas como almoço no bloco B e pavilhão.</t>
  </si>
  <si>
    <t>A Direção reconhece o empenho dos funcionários e valoriza-o de diversas formas, nomeadamente através da atribuição de um elevado número de menções de Relevante, que ultrapassam largamente as cotas previstas na lei, conforme se pode constatar da análise das atas da respetiva Comissão de Avaliação.  No entendimento do PND, por vezes, há um sentimento de desalento pelo facto de o trabalho não ser valorizado nem o esforço para o realizar. Talvez seja necessária uma atitude de maior proximidade entre a Direção e o PND envolvendo um reconhecimento mais personalizado do trabalho de cada um. A média aritmética da opinião do PND é 3,88.</t>
  </si>
  <si>
    <t>No processo de avaliação do PND existe uma grande abertura, sendo sempre solicitada a opinião do avaliado relativamente aos objetivos definidos e aos critérios de avaliação estipulados, bem como no que toca às competências selecionadas. Foram criados instrumentos de avaliação que permitem diferenciar o desempenho individual. Há uma recetividade contínua, durante todo o período de avaliação, do avaliador relativamente a eventuais problemas transmitidos pelo avaliado, nomeadamente no tocante à reformulação de objetivos. Quando há imcumprimento de algum dos parâmetros definidos na avaliação, o avaliador confronta o avaliado com a situação e incentiva-o à melhoria. A grande maioria do PND recebe propostas de avaliação "Relevante", o que acaba por ser inviabilizado mediante a aplicação das cotas legalmente estipuladas.  Contudo, a maioria do PND considera pouco justa a forma de avaliação. De acordo com a opinião dos avaliados, a avaliação do PND varia consoante os estabelecimentos, alguns de forma sobrevalorizada e outros com muita penalização, talvez devido ao sistema de quotas. A média aritmética da opinião do PND é 3,53.</t>
  </si>
  <si>
    <t>Um dos objetivos constantes das fichas de avaliação de muitos funcionários vai, precisamente, ao encontro da necessidade de suscitar da sua parte propostas de melhoria e otimização dos serviços. Sempre que há uma proposta de alteração, esta é considerada e, na maioria das vezes implementada. O trabalho não docente é reconhecido através da avaliação, existindo sempre um número elevado de propostas de "Relevante", para além das cotas legalmente estabelecidas. Mesmo assim,  a maioria do PND considera que não se nota grande valorização, o que não motiva o PND.</t>
  </si>
  <si>
    <t>Anualmente, o CP debate esta questão, tendo em conta a oferta formativa disponível. As solicitações individuais de cada Assistente Operacional, são  consideradas em qualquer altura do ano, na medida do possível. Sempre que possível, o PND que fez formação específica numa determinada área e é afeto a funções em que utilize a formação obtida (por exemplo Bibliotecas Escolares). Durante a avaliação do PND são suscitadas opiniões a cada funcionário, relativamente à sua formação contínua. A maioria dos Assistentes Operacionais considera que foram realizadas algumas ações, mas não tantas como seria desejável. Os Assist. Técnicos não têm razão de queixa.O PND JI e 1º C não têm formação há anos largos. A média aritmética da opinião do PND é 3,88.</t>
  </si>
  <si>
    <t>Na distribuição de serviço há constituição de grupos de trabalho e é acautelada a partilha de tarefas e responsabilidades. É política da Direção que em todos os serviços, exista mais do que um funcionário que domine as tarefas e procedimentos que lhes são inerentes, incentivando-se a partilha de conhecimentos e experiência entre os funcionários em causa. Tem sido promovida a rotatividade de Assistentes Operacionais por todos os serviços, estimulando o trabalho em equipa e a partilha de conhecimentos e acautelando a igualdade de oportunidades no desempenho de funções. O PND considera que o trabalho de equipa é mais evidente nuns setores do que noutros. A média aritmética da opinião do PND é 3,88.</t>
  </si>
  <si>
    <t>As competências escolhidas no âmbito do processo de avaliação de cada funcionário procuram alinhar o seu perfil com os interesses do funcionalismo público, no geral, e com a melhoria da prestação de serviço por parte do Agrupamento de Escolas, em particular. O PND não apreendeu nem interiorizou totalmente esta intenção. A média aritmética da opinião do PND é 3,69.</t>
  </si>
  <si>
    <t>Os representantes do PD na equipa de autoavaliação consideram que a comunicação é muito boa e se processa de forma rápida e eficiente. A maioria do PND considera que muitas vezes não há comunicação, contudo, pontuam com média de 4 este indicador.</t>
  </si>
</sst>
</file>

<file path=xl/styles.xml><?xml version="1.0" encoding="utf-8"?>
<styleSheet xmlns="http://schemas.openxmlformats.org/spreadsheetml/2006/main">
  <numFmts count="1">
    <numFmt numFmtId="164" formatCode="[$-816]General"/>
  </numFmts>
  <fonts count="45">
    <font>
      <sz val="10"/>
      <name val="Arial"/>
      <family val="2"/>
    </font>
    <font>
      <sz val="11"/>
      <color indexed="8"/>
      <name val="Calibri"/>
      <family val="2"/>
    </font>
    <font>
      <sz val="11"/>
      <color indexed="8"/>
      <name val="Futura Bk"/>
      <family val="2"/>
    </font>
    <font>
      <b/>
      <sz val="18"/>
      <color indexed="8"/>
      <name val="Calibri"/>
      <family val="2"/>
    </font>
    <font>
      <sz val="14"/>
      <color indexed="8"/>
      <name val="Calibri"/>
      <family val="2"/>
    </font>
    <font>
      <b/>
      <sz val="14"/>
      <color indexed="8"/>
      <name val="Futura Md"/>
      <family val="2"/>
    </font>
    <font>
      <sz val="9"/>
      <color indexed="8"/>
      <name val="Calibri"/>
      <family val="2"/>
    </font>
    <font>
      <sz val="8"/>
      <color indexed="8"/>
      <name val="Calibri"/>
      <family val="2"/>
    </font>
    <font>
      <b/>
      <sz val="9"/>
      <color indexed="8"/>
      <name val="Calibri"/>
      <family val="2"/>
    </font>
    <font>
      <sz val="11"/>
      <color indexed="8"/>
      <name val="Futura Md"/>
      <family val="2"/>
    </font>
    <font>
      <sz val="9"/>
      <name val="Calibri"/>
      <family val="2"/>
    </font>
    <font>
      <sz val="9"/>
      <color indexed="10"/>
      <name val="Calibri"/>
      <family val="2"/>
    </font>
    <font>
      <sz val="8"/>
      <color indexed="8"/>
      <name val="Futura Md"/>
      <family val="2"/>
    </font>
    <font>
      <b/>
      <i/>
      <sz val="9"/>
      <name val="Calibri"/>
      <family val="2"/>
    </font>
    <font>
      <sz val="10"/>
      <name val="Calibri"/>
      <family val="2"/>
    </font>
    <font>
      <sz val="8"/>
      <name val="Arial"/>
      <family val="2"/>
    </font>
    <font>
      <sz val="10"/>
      <color indexed="8"/>
      <name val="Calibri"/>
      <family val="2"/>
    </font>
    <font>
      <sz val="11"/>
      <name val="Calibri"/>
      <family val="2"/>
    </font>
    <font>
      <sz val="9"/>
      <color indexed="8"/>
      <name val="Futura Md"/>
      <family val="2"/>
    </font>
    <font>
      <sz val="10"/>
      <color indexed="8"/>
      <name val="Calibri"/>
      <family val="2"/>
    </font>
    <font>
      <b/>
      <sz val="10"/>
      <name val="Calibri"/>
      <family val="2"/>
    </font>
    <font>
      <b/>
      <sz val="10"/>
      <color indexed="8"/>
      <name val="Calibri"/>
      <family val="2"/>
    </font>
    <font>
      <sz val="10"/>
      <name val="Calibri"/>
      <family val="2"/>
    </font>
    <font>
      <b/>
      <sz val="10"/>
      <color indexed="62"/>
      <name val="Calibri"/>
      <family val="2"/>
    </font>
    <font>
      <sz val="10"/>
      <color indexed="8"/>
      <name val="Calibri"/>
      <family val="2"/>
    </font>
    <font>
      <sz val="16"/>
      <name val="Calibri"/>
      <family val="2"/>
    </font>
    <font>
      <b/>
      <sz val="10"/>
      <color indexed="9"/>
      <name val="Calibri"/>
      <family val="2"/>
    </font>
    <font>
      <sz val="16"/>
      <color indexed="9"/>
      <name val="Calibri"/>
      <family val="2"/>
    </font>
    <font>
      <sz val="10"/>
      <color indexed="9"/>
      <name val="Futura Md"/>
      <family val="2"/>
    </font>
    <font>
      <sz val="10"/>
      <color indexed="8"/>
      <name val="Futura Md"/>
      <family val="2"/>
    </font>
    <font>
      <b/>
      <sz val="9"/>
      <color indexed="8"/>
      <name val="Futura Md"/>
      <family val="2"/>
    </font>
    <font>
      <b/>
      <i/>
      <sz val="9"/>
      <name val="Futura Md"/>
      <family val="2"/>
    </font>
    <font>
      <sz val="9"/>
      <name val="Futura Md"/>
      <family val="2"/>
    </font>
    <font>
      <b/>
      <sz val="11"/>
      <color indexed="8"/>
      <name val="Futura Md"/>
      <family val="2"/>
    </font>
    <font>
      <b/>
      <sz val="8"/>
      <color indexed="8"/>
      <name val="Futura Md"/>
      <family val="2"/>
    </font>
    <font>
      <sz val="9"/>
      <color indexed="9"/>
      <name val="Futura Md"/>
      <family val="2"/>
    </font>
    <font>
      <sz val="9"/>
      <color indexed="8"/>
      <name val="Calibri"/>
      <family val="2"/>
    </font>
    <font>
      <sz val="9"/>
      <color indexed="8"/>
      <name val="Calibri"/>
      <family val="2"/>
    </font>
    <font>
      <sz val="10"/>
      <name val="Arial"/>
      <family val="2"/>
    </font>
    <font>
      <sz val="22"/>
      <color indexed="11"/>
      <name val="Calibri"/>
      <family val="2"/>
    </font>
    <font>
      <sz val="8"/>
      <name val="Calibri"/>
      <family val="2"/>
    </font>
    <font>
      <sz val="11"/>
      <color rgb="FF000000"/>
      <name val="Calibri"/>
      <family val="2"/>
    </font>
    <font>
      <b/>
      <sz val="15"/>
      <color theme="3"/>
      <name val="Calibri"/>
      <family val="2"/>
      <scheme val="minor"/>
    </font>
    <font>
      <b/>
      <sz val="18"/>
      <color theme="3"/>
      <name val="Cambria"/>
      <family val="2"/>
      <scheme val="major"/>
    </font>
    <font>
      <sz val="9"/>
      <name val="Calibri"/>
      <family val="2"/>
      <scheme val="minor"/>
    </font>
  </fonts>
  <fills count="13">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22"/>
        <bgColor indexed="22"/>
      </patternFill>
    </fill>
    <fill>
      <patternFill patternType="solid">
        <fgColor indexed="53"/>
        <bgColor indexed="64"/>
      </patternFill>
    </fill>
    <fill>
      <patternFill patternType="solid">
        <fgColor theme="0" tint="-0.249977111117893"/>
        <bgColor indexed="64"/>
      </patternFill>
    </fill>
    <fill>
      <patternFill patternType="solid">
        <fgColor theme="0" tint="-0.249977111117893"/>
        <bgColor indexed="22"/>
      </patternFill>
    </fill>
  </fills>
  <borders count="48">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thin">
        <color indexed="64"/>
      </left>
      <right style="thin">
        <color indexed="64"/>
      </right>
      <top style="thin">
        <color indexed="64"/>
      </top>
      <bottom style="thin">
        <color indexed="64"/>
      </bottom>
      <diagonal/>
    </border>
    <border>
      <left/>
      <right/>
      <top style="medium">
        <color indexed="49"/>
      </top>
      <bottom/>
      <diagonal/>
    </border>
    <border>
      <left/>
      <right style="medium">
        <color indexed="49"/>
      </right>
      <top style="medium">
        <color indexed="49"/>
      </top>
      <bottom/>
      <diagonal/>
    </border>
    <border>
      <left/>
      <right style="medium">
        <color indexed="49"/>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64"/>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8"/>
      </bottom>
      <diagonal/>
    </border>
    <border>
      <left/>
      <right/>
      <top style="thin">
        <color indexed="8"/>
      </top>
      <bottom/>
      <diagonal/>
    </border>
    <border>
      <left style="thin">
        <color indexed="8"/>
      </left>
      <right/>
      <top/>
      <bottom style="medium">
        <color indexed="64"/>
      </bottom>
      <diagonal/>
    </border>
    <border>
      <left/>
      <right/>
      <top/>
      <bottom style="medium">
        <color indexed="64"/>
      </bottom>
      <diagonal/>
    </border>
    <border>
      <left style="thin">
        <color indexed="8"/>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style="thin">
        <color indexed="8"/>
      </left>
      <right style="thin">
        <color indexed="64"/>
      </right>
      <top/>
      <bottom/>
      <diagonal/>
    </border>
    <border>
      <left style="thin">
        <color indexed="64"/>
      </left>
      <right style="thin">
        <color indexed="64"/>
      </right>
      <top/>
      <bottom style="thin">
        <color indexed="8"/>
      </bottom>
      <diagonal/>
    </border>
    <border>
      <left style="medium">
        <color indexed="49"/>
      </left>
      <right/>
      <top style="medium">
        <color indexed="49"/>
      </top>
      <bottom/>
      <diagonal/>
    </border>
    <border>
      <left/>
      <right/>
      <top/>
      <bottom style="thick">
        <color theme="4"/>
      </bottom>
      <diagonal/>
    </border>
  </borders>
  <cellStyleXfs count="5">
    <xf numFmtId="0" fontId="0" fillId="0" borderId="0"/>
    <xf numFmtId="0" fontId="1" fillId="0" borderId="0"/>
    <xf numFmtId="164" fontId="41" fillId="0" borderId="0"/>
    <xf numFmtId="0" fontId="42" fillId="0" borderId="47" applyNumberFormat="0" applyFill="0" applyAlignment="0" applyProtection="0"/>
    <xf numFmtId="0" fontId="43" fillId="0" borderId="0" applyNumberFormat="0" applyFill="0" applyBorder="0" applyAlignment="0" applyProtection="0"/>
  </cellStyleXfs>
  <cellXfs count="211">
    <xf numFmtId="0" fontId="0" fillId="0" borderId="0" xfId="0"/>
    <xf numFmtId="0" fontId="1" fillId="0" borderId="0" xfId="1"/>
    <xf numFmtId="0" fontId="1" fillId="0" borderId="0" xfId="1" applyAlignment="1">
      <alignment wrapText="1"/>
    </xf>
    <xf numFmtId="0" fontId="3" fillId="0" borderId="0" xfId="1" applyFont="1" applyAlignment="1">
      <alignment horizontal="center"/>
    </xf>
    <xf numFmtId="0" fontId="1" fillId="0" borderId="0" xfId="1" applyBorder="1" applyAlignment="1"/>
    <xf numFmtId="0" fontId="5" fillId="0" borderId="0" xfId="1" applyFont="1" applyBorder="1" applyAlignment="1">
      <alignment vertical="center"/>
    </xf>
    <xf numFmtId="0" fontId="6" fillId="0" borderId="0" xfId="1" applyFont="1"/>
    <xf numFmtId="0" fontId="7" fillId="0" borderId="0" xfId="1" applyFont="1"/>
    <xf numFmtId="0" fontId="9" fillId="0" borderId="0" xfId="1" applyFont="1" applyBorder="1" applyAlignment="1">
      <alignment vertical="center" textRotation="90" wrapText="1"/>
    </xf>
    <xf numFmtId="0" fontId="1" fillId="0" borderId="0" xfId="1" applyFont="1" applyBorder="1" applyAlignment="1">
      <alignment horizontal="center" vertical="center" textRotation="90" wrapText="1"/>
    </xf>
    <xf numFmtId="0" fontId="10" fillId="0" borderId="1" xfId="1" applyFont="1" applyBorder="1" applyAlignment="1">
      <alignment wrapText="1"/>
    </xf>
    <xf numFmtId="0" fontId="11" fillId="0" borderId="0" xfId="1" applyFont="1"/>
    <xf numFmtId="0" fontId="6" fillId="0" borderId="0" xfId="1" applyFont="1" applyAlignment="1"/>
    <xf numFmtId="0" fontId="7" fillId="0" borderId="2" xfId="1" applyFont="1" applyBorder="1"/>
    <xf numFmtId="0" fontId="7" fillId="0" borderId="3" xfId="1" applyFont="1" applyBorder="1"/>
    <xf numFmtId="0" fontId="8" fillId="0" borderId="0" xfId="1" applyFont="1"/>
    <xf numFmtId="0" fontId="7" fillId="0" borderId="0" xfId="1" applyFont="1" applyBorder="1"/>
    <xf numFmtId="0" fontId="6" fillId="0" borderId="0" xfId="1" applyFont="1" applyBorder="1"/>
    <xf numFmtId="0" fontId="10" fillId="0" borderId="1" xfId="1" applyFont="1" applyBorder="1" applyAlignment="1">
      <alignment horizontal="left" wrapText="1"/>
    </xf>
    <xf numFmtId="0" fontId="16" fillId="0" borderId="0" xfId="1" applyFont="1"/>
    <xf numFmtId="0" fontId="1" fillId="0" borderId="0" xfId="1" applyFont="1"/>
    <xf numFmtId="0" fontId="14" fillId="2" borderId="4" xfId="0" applyFont="1" applyFill="1" applyBorder="1" applyAlignment="1">
      <alignment vertical="top" wrapText="1"/>
    </xf>
    <xf numFmtId="0" fontId="14" fillId="0" borderId="4" xfId="0" applyFont="1" applyBorder="1" applyAlignment="1">
      <alignment vertical="top" wrapText="1"/>
    </xf>
    <xf numFmtId="0" fontId="20" fillId="0" borderId="4" xfId="0" applyFont="1" applyBorder="1" applyAlignment="1">
      <alignment horizontal="right" vertical="top" wrapText="1"/>
    </xf>
    <xf numFmtId="2" fontId="21" fillId="0" borderId="5" xfId="0" applyNumberFormat="1" applyFont="1" applyBorder="1" applyAlignment="1">
      <alignment horizontal="right" vertical="top" wrapText="1"/>
    </xf>
    <xf numFmtId="2" fontId="21" fillId="0" borderId="6" xfId="0" applyNumberFormat="1" applyFont="1" applyBorder="1" applyAlignment="1">
      <alignment horizontal="right" vertical="top" wrapText="1"/>
    </xf>
    <xf numFmtId="2" fontId="0" fillId="0" borderId="0" xfId="0" applyNumberFormat="1"/>
    <xf numFmtId="2" fontId="22" fillId="0" borderId="0" xfId="0" applyNumberFormat="1" applyFont="1"/>
    <xf numFmtId="2" fontId="14" fillId="2" borderId="4" xfId="0" applyNumberFormat="1" applyFont="1" applyFill="1" applyBorder="1" applyAlignment="1">
      <alignment vertical="top" wrapText="1"/>
    </xf>
    <xf numFmtId="2" fontId="19" fillId="2" borderId="5" xfId="0" applyNumberFormat="1" applyFont="1" applyFill="1" applyBorder="1" applyAlignment="1">
      <alignment horizontal="right" vertical="top" wrapText="1"/>
    </xf>
    <xf numFmtId="2" fontId="19" fillId="2" borderId="6" xfId="0" applyNumberFormat="1" applyFont="1" applyFill="1" applyBorder="1" applyAlignment="1">
      <alignment horizontal="right" vertical="top" wrapText="1"/>
    </xf>
    <xf numFmtId="2" fontId="14" fillId="0" borderId="4" xfId="0" applyNumberFormat="1" applyFont="1" applyBorder="1" applyAlignment="1">
      <alignment vertical="top" wrapText="1"/>
    </xf>
    <xf numFmtId="2" fontId="19" fillId="0" borderId="5" xfId="0" applyNumberFormat="1" applyFont="1" applyBorder="1" applyAlignment="1">
      <alignment horizontal="right" vertical="top" wrapText="1"/>
    </xf>
    <xf numFmtId="2" fontId="20" fillId="0" borderId="4" xfId="0" applyNumberFormat="1" applyFont="1" applyBorder="1" applyAlignment="1">
      <alignment horizontal="right" vertical="top" wrapText="1"/>
    </xf>
    <xf numFmtId="2" fontId="22" fillId="0" borderId="0" xfId="0" applyNumberFormat="1" applyFont="1" applyBorder="1"/>
    <xf numFmtId="2" fontId="19" fillId="2" borderId="7" xfId="0" applyNumberFormat="1" applyFont="1" applyFill="1" applyBorder="1" applyAlignment="1">
      <alignment horizontal="right" vertical="top" wrapText="1"/>
    </xf>
    <xf numFmtId="2" fontId="19" fillId="0" borderId="7" xfId="0" applyNumberFormat="1" applyFont="1" applyBorder="1" applyAlignment="1">
      <alignment horizontal="right" vertical="top" wrapText="1"/>
    </xf>
    <xf numFmtId="2" fontId="21" fillId="0" borderId="7" xfId="0" applyNumberFormat="1" applyFont="1" applyBorder="1" applyAlignment="1">
      <alignment horizontal="right" vertical="top" wrapText="1"/>
    </xf>
    <xf numFmtId="2" fontId="0" fillId="0" borderId="0" xfId="0" applyNumberFormat="1" applyFont="1"/>
    <xf numFmtId="2" fontId="23" fillId="2" borderId="0" xfId="4" applyNumberFormat="1" applyFont="1" applyFill="1"/>
    <xf numFmtId="2" fontId="23" fillId="0" borderId="47" xfId="3" applyNumberFormat="1" applyFont="1"/>
    <xf numFmtId="2" fontId="24" fillId="0" borderId="0" xfId="0" applyNumberFormat="1" applyFont="1" applyBorder="1" applyAlignment="1">
      <alignment wrapText="1"/>
    </xf>
    <xf numFmtId="2" fontId="24" fillId="0" borderId="0" xfId="0" applyNumberFormat="1" applyFont="1" applyBorder="1"/>
    <xf numFmtId="0" fontId="26" fillId="3" borderId="8" xfId="0" applyFont="1" applyFill="1" applyBorder="1" applyAlignment="1">
      <alignment horizontal="center" wrapText="1"/>
    </xf>
    <xf numFmtId="0" fontId="26" fillId="3" borderId="9" xfId="0" applyFont="1" applyFill="1" applyBorder="1" applyAlignment="1">
      <alignment horizontal="center" wrapText="1"/>
    </xf>
    <xf numFmtId="0" fontId="26" fillId="3" borderId="0" xfId="0" applyFont="1" applyFill="1" applyBorder="1" applyAlignment="1">
      <alignment horizontal="center" wrapText="1"/>
    </xf>
    <xf numFmtId="0" fontId="26" fillId="3" borderId="10" xfId="0" applyFont="1" applyFill="1" applyBorder="1" applyAlignment="1">
      <alignment horizontal="center" wrapText="1"/>
    </xf>
    <xf numFmtId="2" fontId="26" fillId="3" borderId="8" xfId="0" applyNumberFormat="1" applyFont="1" applyFill="1" applyBorder="1" applyAlignment="1">
      <alignment horizontal="center" wrapText="1"/>
    </xf>
    <xf numFmtId="2" fontId="26" fillId="3" borderId="9" xfId="0" applyNumberFormat="1" applyFont="1" applyFill="1" applyBorder="1" applyAlignment="1">
      <alignment horizontal="center" wrapText="1"/>
    </xf>
    <xf numFmtId="2" fontId="26" fillId="3" borderId="5" xfId="0" applyNumberFormat="1" applyFont="1" applyFill="1" applyBorder="1" applyAlignment="1">
      <alignment horizontal="center" wrapText="1"/>
    </xf>
    <xf numFmtId="2" fontId="26" fillId="3" borderId="6" xfId="0" applyNumberFormat="1" applyFont="1" applyFill="1" applyBorder="1" applyAlignment="1">
      <alignment horizontal="center" wrapText="1"/>
    </xf>
    <xf numFmtId="2" fontId="22" fillId="0" borderId="0" xfId="0" applyNumberFormat="1" applyFont="1" applyAlignment="1">
      <alignment horizontal="center"/>
    </xf>
    <xf numFmtId="2" fontId="0" fillId="0" borderId="0" xfId="0" applyNumberFormat="1" applyFont="1" applyAlignment="1">
      <alignment horizontal="center"/>
    </xf>
    <xf numFmtId="0" fontId="6" fillId="4" borderId="11" xfId="1" applyFont="1" applyFill="1" applyBorder="1"/>
    <xf numFmtId="0" fontId="6" fillId="4" borderId="12" xfId="1" applyFont="1" applyFill="1" applyBorder="1"/>
    <xf numFmtId="0" fontId="6" fillId="4" borderId="13" xfId="1" applyFont="1" applyFill="1" applyBorder="1"/>
    <xf numFmtId="0" fontId="6" fillId="0" borderId="17" xfId="1" applyFont="1" applyBorder="1" applyAlignment="1">
      <alignment horizontal="center" vertical="center" textRotation="90" wrapText="1"/>
    </xf>
    <xf numFmtId="0" fontId="18" fillId="4" borderId="1" xfId="1" applyFont="1" applyFill="1" applyBorder="1"/>
    <xf numFmtId="0" fontId="12" fillId="5" borderId="11" xfId="1" applyFont="1" applyFill="1" applyBorder="1" applyAlignment="1">
      <alignment horizontal="center" vertical="center"/>
    </xf>
    <xf numFmtId="0" fontId="16" fillId="0" borderId="17" xfId="1" applyFont="1" applyBorder="1" applyAlignment="1">
      <alignment horizontal="center" vertical="center" textRotation="90" wrapText="1"/>
    </xf>
    <xf numFmtId="0" fontId="6" fillId="0" borderId="7" xfId="1" applyFont="1" applyBorder="1"/>
    <xf numFmtId="0" fontId="6" fillId="0" borderId="18" xfId="1" applyFont="1" applyBorder="1" applyAlignment="1">
      <alignment vertical="center" textRotation="90" wrapText="1"/>
    </xf>
    <xf numFmtId="0" fontId="6" fillId="0" borderId="19" xfId="1" applyFont="1" applyBorder="1" applyAlignment="1">
      <alignment vertical="center" textRotation="90" wrapText="1"/>
    </xf>
    <xf numFmtId="0" fontId="6" fillId="0" borderId="20" xfId="1" applyFont="1" applyBorder="1" applyAlignment="1">
      <alignment vertical="center" textRotation="90" wrapText="1"/>
    </xf>
    <xf numFmtId="0" fontId="12" fillId="5" borderId="12" xfId="1" applyFont="1" applyFill="1" applyBorder="1" applyAlignment="1">
      <alignment horizontal="center" vertical="center"/>
    </xf>
    <xf numFmtId="2" fontId="18" fillId="4" borderId="23" xfId="1" applyNumberFormat="1" applyFont="1" applyFill="1" applyBorder="1"/>
    <xf numFmtId="0" fontId="30" fillId="5" borderId="1" xfId="1" applyFont="1" applyFill="1" applyBorder="1" applyAlignment="1">
      <alignment horizontal="center" vertical="center"/>
    </xf>
    <xf numFmtId="0" fontId="30" fillId="5" borderId="1" xfId="1" applyFont="1" applyFill="1" applyBorder="1" applyAlignment="1">
      <alignment horizontal="center" vertical="center" wrapText="1"/>
    </xf>
    <xf numFmtId="0" fontId="29" fillId="0" borderId="12" xfId="1" applyFont="1" applyBorder="1" applyAlignment="1">
      <alignment horizontal="center" vertical="center" textRotation="90" wrapText="1"/>
    </xf>
    <xf numFmtId="0" fontId="7" fillId="0" borderId="0" xfId="1" applyFont="1" applyAlignment="1">
      <alignment horizontal="left"/>
    </xf>
    <xf numFmtId="0" fontId="6" fillId="0" borderId="0" xfId="1" applyFont="1" applyAlignment="1">
      <alignment horizontal="left"/>
    </xf>
    <xf numFmtId="0" fontId="12" fillId="5" borderId="23" xfId="1" applyFont="1" applyFill="1" applyBorder="1" applyAlignment="1">
      <alignment horizontal="center" vertical="center"/>
    </xf>
    <xf numFmtId="0" fontId="34" fillId="4" borderId="24" xfId="1" applyFont="1" applyFill="1" applyBorder="1" applyAlignment="1">
      <alignment horizontal="right" vertical="center"/>
    </xf>
    <xf numFmtId="2" fontId="12" fillId="4" borderId="25" xfId="1" applyNumberFormat="1" applyFont="1" applyFill="1" applyBorder="1"/>
    <xf numFmtId="2" fontId="12" fillId="4" borderId="0" xfId="1" applyNumberFormat="1" applyFont="1" applyFill="1"/>
    <xf numFmtId="0" fontId="30" fillId="5" borderId="11" xfId="1" applyFont="1" applyFill="1" applyBorder="1" applyAlignment="1">
      <alignment horizontal="center" vertical="center" wrapText="1"/>
    </xf>
    <xf numFmtId="0" fontId="34" fillId="5" borderId="1" xfId="1" applyFont="1" applyFill="1" applyBorder="1" applyAlignment="1">
      <alignment horizontal="center" vertical="center" wrapText="1"/>
    </xf>
    <xf numFmtId="0" fontId="6" fillId="0" borderId="0" xfId="1" applyFont="1" applyAlignment="1">
      <alignment vertical="center"/>
    </xf>
    <xf numFmtId="0" fontId="36" fillId="4" borderId="11" xfId="1" applyFont="1" applyFill="1" applyBorder="1" applyAlignment="1">
      <alignment wrapText="1"/>
    </xf>
    <xf numFmtId="0" fontId="34" fillId="5" borderId="12" xfId="1" applyFont="1" applyFill="1" applyBorder="1" applyAlignment="1">
      <alignment horizontal="center" vertical="center" wrapText="1"/>
    </xf>
    <xf numFmtId="0" fontId="6" fillId="6" borderId="7" xfId="0" applyFont="1" applyFill="1" applyBorder="1" applyAlignment="1">
      <alignment vertical="center" wrapText="1"/>
    </xf>
    <xf numFmtId="0" fontId="10" fillId="6" borderId="7" xfId="0" applyFont="1" applyFill="1" applyBorder="1" applyAlignment="1">
      <alignment vertical="center" wrapText="1"/>
    </xf>
    <xf numFmtId="0" fontId="6" fillId="0" borderId="7" xfId="0" applyFont="1" applyFill="1" applyBorder="1" applyAlignment="1">
      <alignment vertical="center" wrapText="1"/>
    </xf>
    <xf numFmtId="0" fontId="30" fillId="5" borderId="23" xfId="1" applyFont="1" applyFill="1" applyBorder="1" applyAlignment="1">
      <alignment horizontal="center" vertical="center"/>
    </xf>
    <xf numFmtId="0" fontId="34" fillId="4" borderId="3" xfId="1" applyFont="1" applyFill="1" applyBorder="1" applyAlignment="1">
      <alignment horizontal="right" vertical="center"/>
    </xf>
    <xf numFmtId="0" fontId="6" fillId="0" borderId="26" xfId="0" applyFont="1" applyFill="1" applyBorder="1" applyAlignment="1">
      <alignment vertical="center" wrapText="1"/>
    </xf>
    <xf numFmtId="0" fontId="36" fillId="4" borderId="3" xfId="1" applyFont="1" applyFill="1" applyBorder="1" applyAlignment="1">
      <alignment wrapText="1"/>
    </xf>
    <xf numFmtId="0" fontId="30" fillId="4" borderId="3" xfId="1" applyFont="1" applyFill="1" applyBorder="1" applyAlignment="1">
      <alignment horizontal="right" vertical="center"/>
    </xf>
    <xf numFmtId="0" fontId="10" fillId="0" borderId="7" xfId="0" applyFont="1" applyFill="1" applyBorder="1" applyAlignment="1">
      <alignment vertical="center" wrapText="1"/>
    </xf>
    <xf numFmtId="0" fontId="6" fillId="6" borderId="28" xfId="0" applyFont="1" applyFill="1" applyBorder="1" applyAlignment="1">
      <alignment vertical="center" wrapText="1"/>
    </xf>
    <xf numFmtId="0" fontId="36" fillId="4" borderId="13" xfId="1" applyFont="1" applyFill="1" applyBorder="1" applyAlignment="1">
      <alignment wrapText="1"/>
    </xf>
    <xf numFmtId="0" fontId="10" fillId="0" borderId="23" xfId="1" applyFont="1" applyBorder="1" applyAlignment="1">
      <alignment wrapText="1"/>
    </xf>
    <xf numFmtId="0" fontId="10" fillId="0" borderId="29" xfId="1" applyFont="1" applyBorder="1" applyAlignment="1">
      <alignment wrapText="1"/>
    </xf>
    <xf numFmtId="0" fontId="6" fillId="7" borderId="7" xfId="0" applyFont="1" applyFill="1" applyBorder="1" applyAlignment="1">
      <alignment vertical="center" wrapText="1"/>
    </xf>
    <xf numFmtId="0" fontId="6" fillId="4" borderId="11" xfId="1" applyFont="1" applyFill="1" applyBorder="1" applyAlignment="1">
      <alignment wrapText="1"/>
    </xf>
    <xf numFmtId="0" fontId="6" fillId="8" borderId="7" xfId="0" applyFont="1" applyFill="1" applyBorder="1" applyAlignment="1">
      <alignment vertical="center" wrapText="1"/>
    </xf>
    <xf numFmtId="0" fontId="10" fillId="0" borderId="27" xfId="1" applyFont="1" applyBorder="1" applyAlignment="1">
      <alignment wrapText="1"/>
    </xf>
    <xf numFmtId="164" fontId="37" fillId="9" borderId="11" xfId="2" applyFont="1" applyFill="1" applyBorder="1"/>
    <xf numFmtId="164" fontId="6" fillId="0" borderId="1" xfId="2" applyFont="1" applyBorder="1" applyAlignment="1">
      <alignment wrapText="1"/>
    </xf>
    <xf numFmtId="164" fontId="6" fillId="8" borderId="1" xfId="2" applyFont="1" applyFill="1" applyBorder="1" applyAlignment="1">
      <alignment wrapText="1"/>
    </xf>
    <xf numFmtId="0" fontId="6" fillId="4" borderId="11" xfId="1" applyFont="1" applyFill="1" applyBorder="1"/>
    <xf numFmtId="0" fontId="10" fillId="0" borderId="1" xfId="1" applyFont="1" applyFill="1" applyBorder="1" applyAlignment="1">
      <alignment wrapText="1"/>
    </xf>
    <xf numFmtId="164" fontId="10" fillId="0" borderId="1" xfId="2" applyFont="1" applyBorder="1" applyAlignment="1">
      <alignment wrapText="1"/>
    </xf>
    <xf numFmtId="0" fontId="6" fillId="0" borderId="0" xfId="1" applyFont="1" applyFill="1"/>
    <xf numFmtId="0" fontId="40" fillId="0" borderId="2" xfId="1" applyFont="1" applyBorder="1"/>
    <xf numFmtId="0" fontId="40" fillId="0" borderId="2" xfId="1" applyFont="1" applyBorder="1" applyAlignment="1">
      <alignment wrapText="1"/>
    </xf>
    <xf numFmtId="0" fontId="10" fillId="0" borderId="19" xfId="1" applyFont="1" applyBorder="1" applyAlignment="1"/>
    <xf numFmtId="0" fontId="10" fillId="0" borderId="2" xfId="1" applyFont="1" applyBorder="1" applyAlignment="1"/>
    <xf numFmtId="164" fontId="10" fillId="0" borderId="27" xfId="2" applyFont="1" applyBorder="1" applyAlignment="1">
      <alignment wrapText="1"/>
    </xf>
    <xf numFmtId="0" fontId="10" fillId="0" borderId="29" xfId="1" applyFont="1" applyFill="1" applyBorder="1" applyAlignment="1">
      <alignment wrapText="1"/>
    </xf>
    <xf numFmtId="0" fontId="6" fillId="11" borderId="3" xfId="1" applyFont="1" applyFill="1" applyBorder="1"/>
    <xf numFmtId="0" fontId="6" fillId="11" borderId="11" xfId="1" applyFont="1" applyFill="1" applyBorder="1"/>
    <xf numFmtId="164" fontId="6" fillId="12" borderId="11" xfId="2" applyFont="1" applyFill="1" applyBorder="1"/>
    <xf numFmtId="164" fontId="37" fillId="12" borderId="3" xfId="2" applyFont="1" applyFill="1" applyBorder="1"/>
    <xf numFmtId="164" fontId="37" fillId="12" borderId="11" xfId="2" applyFont="1" applyFill="1" applyBorder="1"/>
    <xf numFmtId="0" fontId="6" fillId="11" borderId="11" xfId="1" applyFont="1" applyFill="1" applyBorder="1" applyAlignment="1">
      <alignment wrapText="1"/>
    </xf>
    <xf numFmtId="0" fontId="36" fillId="11" borderId="11" xfId="1" applyFont="1" applyFill="1" applyBorder="1" applyAlignment="1">
      <alignment wrapText="1"/>
    </xf>
    <xf numFmtId="164" fontId="6" fillId="12" borderId="11" xfId="2" applyFont="1" applyFill="1" applyBorder="1" applyAlignment="1">
      <alignment wrapText="1"/>
    </xf>
    <xf numFmtId="164" fontId="6" fillId="9" borderId="11" xfId="2" applyFont="1" applyFill="1" applyBorder="1"/>
    <xf numFmtId="164" fontId="10" fillId="0" borderId="1" xfId="2" applyFont="1" applyFill="1" applyBorder="1" applyAlignment="1">
      <alignment wrapText="1"/>
    </xf>
    <xf numFmtId="0" fontId="44" fillId="0" borderId="1" xfId="1" applyFont="1" applyFill="1" applyBorder="1" applyAlignment="1">
      <alignment wrapText="1"/>
    </xf>
    <xf numFmtId="0" fontId="10" fillId="0" borderId="1" xfId="1" applyFont="1" applyBorder="1" applyAlignment="1">
      <alignment horizontal="left" vertical="top" wrapText="1"/>
    </xf>
    <xf numFmtId="0" fontId="10" fillId="0" borderId="1" xfId="1" applyFont="1" applyFill="1" applyBorder="1" applyAlignment="1">
      <alignment horizontal="left"/>
    </xf>
    <xf numFmtId="0" fontId="10" fillId="0" borderId="1" xfId="1" applyNumberFormat="1" applyFont="1" applyFill="1" applyBorder="1" applyAlignment="1">
      <alignment wrapText="1"/>
    </xf>
    <xf numFmtId="0" fontId="10" fillId="0" borderId="30" xfId="1" applyFont="1" applyBorder="1" applyAlignment="1">
      <alignment wrapText="1"/>
    </xf>
    <xf numFmtId="0" fontId="10" fillId="0" borderId="21" xfId="1" applyFont="1" applyBorder="1" applyAlignment="1">
      <alignment wrapText="1"/>
    </xf>
    <xf numFmtId="0" fontId="10" fillId="0" borderId="21" xfId="1" applyFont="1" applyBorder="1"/>
    <xf numFmtId="0" fontId="10" fillId="0" borderId="22" xfId="1" applyFont="1" applyBorder="1"/>
    <xf numFmtId="0" fontId="1" fillId="0" borderId="0" xfId="1" applyBorder="1" applyAlignment="1">
      <alignment horizontal="center" wrapText="1"/>
    </xf>
    <xf numFmtId="0" fontId="2" fillId="0" borderId="0" xfId="1" applyFont="1" applyBorder="1" applyAlignment="1">
      <alignment horizontal="center" vertical="center"/>
    </xf>
    <xf numFmtId="0" fontId="4" fillId="0" borderId="0" xfId="1" applyFont="1" applyBorder="1" applyAlignment="1">
      <alignment horizontal="center"/>
    </xf>
    <xf numFmtId="0" fontId="33" fillId="0" borderId="23" xfId="1" applyFont="1" applyBorder="1" applyAlignment="1">
      <alignment horizontal="left" vertical="center"/>
    </xf>
    <xf numFmtId="0" fontId="13" fillId="0" borderId="27" xfId="1" applyFont="1" applyBorder="1" applyAlignment="1">
      <alignment horizontal="left" vertical="center" wrapText="1"/>
    </xf>
    <xf numFmtId="0" fontId="10" fillId="0" borderId="31" xfId="1" applyFont="1" applyBorder="1" applyAlignment="1">
      <alignment horizontal="left"/>
    </xf>
    <xf numFmtId="0" fontId="30" fillId="5" borderId="32" xfId="1" applyFont="1" applyFill="1" applyBorder="1" applyAlignment="1">
      <alignment horizontal="center" vertical="center"/>
    </xf>
    <xf numFmtId="0" fontId="30" fillId="5" borderId="33" xfId="1" applyFont="1" applyFill="1" applyBorder="1" applyAlignment="1">
      <alignment horizontal="center" vertical="center"/>
    </xf>
    <xf numFmtId="0" fontId="9" fillId="0" borderId="34" xfId="1" applyFont="1" applyBorder="1" applyAlignment="1">
      <alignment horizontal="center" vertical="center" textRotation="90" wrapText="1"/>
    </xf>
    <xf numFmtId="0" fontId="9" fillId="0" borderId="35" xfId="1" applyFont="1" applyBorder="1" applyAlignment="1">
      <alignment horizontal="center" vertical="center" textRotation="90" wrapText="1"/>
    </xf>
    <xf numFmtId="0" fontId="9" fillId="0" borderId="36" xfId="1" applyFont="1" applyBorder="1" applyAlignment="1">
      <alignment horizontal="center" vertical="center" textRotation="90" wrapText="1"/>
    </xf>
    <xf numFmtId="0" fontId="9" fillId="0" borderId="26" xfId="1" applyFont="1" applyBorder="1" applyAlignment="1">
      <alignment horizontal="center" vertical="center" textRotation="90" wrapText="1"/>
    </xf>
    <xf numFmtId="0" fontId="1" fillId="0" borderId="34" xfId="1" applyFont="1" applyBorder="1" applyAlignment="1">
      <alignment horizontal="center" vertical="center" textRotation="90" wrapText="1"/>
    </xf>
    <xf numFmtId="0" fontId="1" fillId="0" borderId="35" xfId="1" applyFont="1" applyBorder="1" applyAlignment="1">
      <alignment horizontal="center" vertical="center" textRotation="90" wrapText="1"/>
    </xf>
    <xf numFmtId="0" fontId="1" fillId="0" borderId="26" xfId="1" applyFont="1" applyBorder="1" applyAlignment="1">
      <alignment horizontal="center" vertical="center" textRotation="90" wrapText="1"/>
    </xf>
    <xf numFmtId="0" fontId="10" fillId="0" borderId="19" xfId="1" applyFont="1" applyBorder="1" applyAlignment="1">
      <alignment wrapText="1"/>
    </xf>
    <xf numFmtId="0" fontId="38" fillId="0" borderId="2" xfId="0" applyFont="1" applyBorder="1" applyAlignment="1">
      <alignment wrapText="1"/>
    </xf>
    <xf numFmtId="0" fontId="27" fillId="10" borderId="16" xfId="1" applyFont="1" applyFill="1" applyBorder="1" applyAlignment="1">
      <alignment horizontal="center" vertical="center" textRotation="90" wrapText="1"/>
    </xf>
    <xf numFmtId="0" fontId="12" fillId="5" borderId="20" xfId="1" applyFont="1" applyFill="1" applyBorder="1" applyAlignment="1">
      <alignment horizontal="center"/>
    </xf>
    <xf numFmtId="0" fontId="12" fillId="5" borderId="3" xfId="1" applyFont="1" applyFill="1" applyBorder="1" applyAlignment="1">
      <alignment horizontal="center"/>
    </xf>
    <xf numFmtId="0" fontId="10" fillId="0" borderId="17" xfId="1" applyFont="1" applyBorder="1" applyAlignment="1">
      <alignment horizontal="left" wrapText="1"/>
    </xf>
    <xf numFmtId="0" fontId="38" fillId="0" borderId="12" xfId="0" applyFont="1" applyBorder="1" applyAlignment="1">
      <alignment horizontal="left" wrapText="1"/>
    </xf>
    <xf numFmtId="0" fontId="10" fillId="0" borderId="19" xfId="1" applyFont="1" applyBorder="1" applyAlignment="1">
      <alignment horizontal="left" wrapText="1"/>
    </xf>
    <xf numFmtId="0" fontId="38" fillId="0" borderId="2" xfId="0" applyFont="1" applyBorder="1" applyAlignment="1">
      <alignment horizontal="left" wrapText="1"/>
    </xf>
    <xf numFmtId="0" fontId="6" fillId="0" borderId="27" xfId="1" applyFont="1" applyBorder="1" applyAlignment="1">
      <alignment horizontal="left"/>
    </xf>
    <xf numFmtId="0" fontId="31" fillId="0" borderId="20" xfId="1" applyFont="1" applyBorder="1" applyAlignment="1">
      <alignment vertical="center" wrapText="1"/>
    </xf>
    <xf numFmtId="0" fontId="31" fillId="0" borderId="37" xfId="1" applyFont="1" applyBorder="1" applyAlignment="1">
      <alignment vertical="center" wrapText="1"/>
    </xf>
    <xf numFmtId="0" fontId="31" fillId="0" borderId="3" xfId="1" applyFont="1" applyBorder="1" applyAlignment="1">
      <alignment vertical="center" wrapText="1"/>
    </xf>
    <xf numFmtId="0" fontId="12" fillId="5" borderId="17" xfId="1" applyFont="1" applyFill="1" applyBorder="1" applyAlignment="1">
      <alignment horizontal="center"/>
    </xf>
    <xf numFmtId="0" fontId="12" fillId="5" borderId="12" xfId="1" applyFont="1" applyFill="1" applyBorder="1" applyAlignment="1">
      <alignment horizontal="center"/>
    </xf>
    <xf numFmtId="0" fontId="28" fillId="10" borderId="23" xfId="1" applyFont="1" applyFill="1" applyBorder="1" applyAlignment="1">
      <alignment horizontal="center" vertical="center" textRotation="90" wrapText="1"/>
    </xf>
    <xf numFmtId="0" fontId="28" fillId="10" borderId="31" xfId="1" applyFont="1" applyFill="1" applyBorder="1" applyAlignment="1">
      <alignment horizontal="center" vertical="center" textRotation="90" wrapText="1"/>
    </xf>
    <xf numFmtId="0" fontId="28" fillId="10" borderId="27" xfId="1" applyFont="1" applyFill="1" applyBorder="1" applyAlignment="1">
      <alignment horizontal="center" vertical="center" textRotation="90" wrapText="1"/>
    </xf>
    <xf numFmtId="0" fontId="16" fillId="0" borderId="16" xfId="1" applyFont="1" applyBorder="1" applyAlignment="1">
      <alignment horizontal="center" vertical="center" textRotation="90" wrapText="1"/>
    </xf>
    <xf numFmtId="0" fontId="16" fillId="0" borderId="11" xfId="1" applyFont="1" applyBorder="1" applyAlignment="1">
      <alignment horizontal="center" vertical="center" textRotation="90" wrapText="1"/>
    </xf>
    <xf numFmtId="0" fontId="29" fillId="0" borderId="17" xfId="1" applyFont="1" applyBorder="1" applyAlignment="1">
      <alignment horizontal="center" vertical="center" textRotation="90" wrapText="1"/>
    </xf>
    <xf numFmtId="0" fontId="29" fillId="0" borderId="38" xfId="1" applyFont="1" applyBorder="1" applyAlignment="1">
      <alignment horizontal="center" vertical="center" textRotation="90" wrapText="1"/>
    </xf>
    <xf numFmtId="0" fontId="29" fillId="0" borderId="19" xfId="1" applyFont="1" applyBorder="1" applyAlignment="1">
      <alignment horizontal="center" vertical="center" textRotation="90" wrapText="1"/>
    </xf>
    <xf numFmtId="0" fontId="29" fillId="0" borderId="0" xfId="1" applyFont="1" applyBorder="1" applyAlignment="1">
      <alignment horizontal="center" vertical="center" textRotation="90" wrapText="1"/>
    </xf>
    <xf numFmtId="0" fontId="29" fillId="0" borderId="39" xfId="1" applyFont="1" applyBorder="1" applyAlignment="1">
      <alignment horizontal="center" vertical="center" textRotation="90" wrapText="1"/>
    </xf>
    <xf numFmtId="0" fontId="29" fillId="0" borderId="40" xfId="1" applyFont="1" applyBorder="1" applyAlignment="1">
      <alignment horizontal="center" vertical="center" textRotation="90" wrapText="1"/>
    </xf>
    <xf numFmtId="0" fontId="16" fillId="0" borderId="17" xfId="1" applyFont="1" applyBorder="1" applyAlignment="1">
      <alignment horizontal="center" vertical="center" textRotation="90" wrapText="1"/>
    </xf>
    <xf numFmtId="0" fontId="16" fillId="0" borderId="12" xfId="1" applyFont="1" applyBorder="1" applyAlignment="1">
      <alignment horizontal="center" vertical="center" textRotation="90" wrapText="1"/>
    </xf>
    <xf numFmtId="0" fontId="16" fillId="0" borderId="19" xfId="1" applyFont="1" applyBorder="1" applyAlignment="1">
      <alignment horizontal="center" vertical="center" textRotation="90" wrapText="1"/>
    </xf>
    <xf numFmtId="0" fontId="16" fillId="0" borderId="0" xfId="1" applyFont="1" applyBorder="1" applyAlignment="1">
      <alignment horizontal="center" vertical="center" textRotation="90" wrapText="1"/>
    </xf>
    <xf numFmtId="0" fontId="16" fillId="0" borderId="20" xfId="1" applyFont="1" applyBorder="1" applyAlignment="1">
      <alignment horizontal="center" vertical="center" textRotation="90" wrapText="1"/>
    </xf>
    <xf numFmtId="0" fontId="16" fillId="0" borderId="37" xfId="1" applyFont="1" applyBorder="1" applyAlignment="1">
      <alignment horizontal="center" vertical="center" textRotation="90" wrapText="1"/>
    </xf>
    <xf numFmtId="0" fontId="10" fillId="0" borderId="41" xfId="1" applyFont="1" applyBorder="1" applyAlignment="1">
      <alignment horizontal="center" wrapText="1"/>
    </xf>
    <xf numFmtId="0" fontId="38" fillId="0" borderId="42" xfId="0" applyFont="1" applyBorder="1" applyAlignment="1">
      <alignment wrapText="1"/>
    </xf>
    <xf numFmtId="0" fontId="38" fillId="0" borderId="19" xfId="0" applyFont="1" applyBorder="1" applyAlignment="1">
      <alignment wrapText="1"/>
    </xf>
    <xf numFmtId="0" fontId="38" fillId="0" borderId="14" xfId="0" applyFont="1" applyBorder="1" applyAlignment="1">
      <alignment wrapText="1"/>
    </xf>
    <xf numFmtId="0" fontId="38" fillId="0" borderId="43" xfId="0" applyFont="1" applyBorder="1" applyAlignment="1">
      <alignment wrapText="1"/>
    </xf>
    <xf numFmtId="0" fontId="38" fillId="0" borderId="15" xfId="0" applyFont="1" applyBorder="1" applyAlignment="1">
      <alignment wrapText="1"/>
    </xf>
    <xf numFmtId="0" fontId="10" fillId="0" borderId="30" xfId="1" applyFont="1" applyBorder="1" applyAlignment="1">
      <alignment horizontal="center"/>
    </xf>
    <xf numFmtId="0" fontId="10" fillId="0" borderId="21" xfId="1" applyFont="1" applyBorder="1" applyAlignment="1">
      <alignment horizontal="center"/>
    </xf>
    <xf numFmtId="0" fontId="10" fillId="0" borderId="22" xfId="1" applyFont="1" applyBorder="1" applyAlignment="1">
      <alignment horizontal="center"/>
    </xf>
    <xf numFmtId="0" fontId="9" fillId="0" borderId="0" xfId="1" applyFont="1" applyBorder="1" applyAlignment="1">
      <alignment horizontal="center" vertical="center" textRotation="90" wrapText="1"/>
    </xf>
    <xf numFmtId="0" fontId="1" fillId="0" borderId="43" xfId="1" applyFont="1" applyBorder="1" applyAlignment="1">
      <alignment horizontal="left" wrapText="1"/>
    </xf>
    <xf numFmtId="0" fontId="1" fillId="0" borderId="15" xfId="1" applyFont="1" applyBorder="1" applyAlignment="1">
      <alignment horizontal="left" wrapText="1"/>
    </xf>
    <xf numFmtId="0" fontId="6" fillId="0" borderId="31" xfId="1" applyFont="1" applyBorder="1" applyAlignment="1">
      <alignment horizontal="left"/>
    </xf>
    <xf numFmtId="0" fontId="6" fillId="0" borderId="34" xfId="1" applyFont="1" applyBorder="1" applyAlignment="1">
      <alignment horizontal="center" vertical="center" textRotation="90" wrapText="1"/>
    </xf>
    <xf numFmtId="0" fontId="6" fillId="0" borderId="35" xfId="1" applyFont="1" applyBorder="1" applyAlignment="1">
      <alignment horizontal="center" vertical="center" textRotation="90" wrapText="1"/>
    </xf>
    <xf numFmtId="0" fontId="6" fillId="0" borderId="26" xfId="1" applyFont="1" applyBorder="1" applyAlignment="1">
      <alignment horizontal="center" vertical="center" textRotation="90" wrapText="1"/>
    </xf>
    <xf numFmtId="0" fontId="30" fillId="0" borderId="23" xfId="1" applyFont="1" applyBorder="1" applyAlignment="1">
      <alignment horizontal="left" vertical="center"/>
    </xf>
    <xf numFmtId="0" fontId="31" fillId="0" borderId="27" xfId="1" applyFont="1" applyBorder="1" applyAlignment="1">
      <alignment horizontal="left" vertical="center" wrapText="1"/>
    </xf>
    <xf numFmtId="0" fontId="35" fillId="10" borderId="1" xfId="1" applyFont="1" applyFill="1" applyBorder="1" applyAlignment="1">
      <alignment horizontal="center" vertical="center" textRotation="90" wrapText="1"/>
    </xf>
    <xf numFmtId="0" fontId="35" fillId="10" borderId="16" xfId="1" applyFont="1" applyFill="1" applyBorder="1" applyAlignment="1">
      <alignment horizontal="center" vertical="center" textRotation="90" wrapText="1"/>
    </xf>
    <xf numFmtId="0" fontId="12" fillId="5" borderId="23" xfId="1" applyFont="1" applyFill="1" applyBorder="1" applyAlignment="1">
      <alignment horizontal="center"/>
    </xf>
    <xf numFmtId="0" fontId="17" fillId="0" borderId="41" xfId="1" applyFont="1" applyBorder="1" applyAlignment="1">
      <alignment horizontal="left" wrapText="1"/>
    </xf>
    <xf numFmtId="0" fontId="0" fillId="0" borderId="42" xfId="0" applyBorder="1" applyAlignment="1">
      <alignment wrapText="1"/>
    </xf>
    <xf numFmtId="0" fontId="17" fillId="0" borderId="19" xfId="1" applyFont="1" applyBorder="1" applyAlignment="1">
      <alignment horizontal="left" wrapText="1"/>
    </xf>
    <xf numFmtId="0" fontId="17" fillId="0" borderId="14" xfId="1" applyFont="1" applyBorder="1" applyAlignment="1">
      <alignment horizontal="left" wrapText="1"/>
    </xf>
    <xf numFmtId="0" fontId="1" fillId="0" borderId="31" xfId="1" applyFont="1" applyBorder="1" applyAlignment="1">
      <alignment horizontal="left"/>
    </xf>
    <xf numFmtId="0" fontId="1" fillId="0" borderId="44" xfId="1" applyFont="1" applyBorder="1" applyAlignment="1">
      <alignment horizontal="left"/>
    </xf>
    <xf numFmtId="0" fontId="18" fillId="0" borderId="34" xfId="1" applyFont="1" applyBorder="1" applyAlignment="1">
      <alignment horizontal="center" vertical="center" textRotation="90" wrapText="1"/>
    </xf>
    <xf numFmtId="0" fontId="18" fillId="0" borderId="35" xfId="1" applyFont="1" applyBorder="1" applyAlignment="1">
      <alignment horizontal="center" vertical="center" textRotation="90" wrapText="1"/>
    </xf>
    <xf numFmtId="0" fontId="18" fillId="0" borderId="36" xfId="1" applyFont="1" applyBorder="1" applyAlignment="1">
      <alignment horizontal="center" vertical="center" textRotation="90" wrapText="1"/>
    </xf>
    <xf numFmtId="0" fontId="18" fillId="0" borderId="45" xfId="1" applyFont="1" applyBorder="1" applyAlignment="1">
      <alignment horizontal="center" vertical="center" textRotation="90" wrapText="1"/>
    </xf>
    <xf numFmtId="2" fontId="26" fillId="3" borderId="46" xfId="0" applyNumberFormat="1" applyFont="1" applyFill="1" applyBorder="1" applyAlignment="1">
      <alignment horizontal="center" wrapText="1"/>
    </xf>
    <xf numFmtId="2" fontId="26" fillId="3" borderId="4" xfId="0" applyNumberFormat="1" applyFont="1" applyFill="1" applyBorder="1" applyAlignment="1">
      <alignment horizontal="center" wrapText="1"/>
    </xf>
    <xf numFmtId="0" fontId="26" fillId="3" borderId="46" xfId="0" applyFont="1" applyFill="1" applyBorder="1" applyAlignment="1">
      <alignment horizontal="center" wrapText="1"/>
    </xf>
    <xf numFmtId="0" fontId="26" fillId="3" borderId="4" xfId="0" applyFont="1" applyFill="1" applyBorder="1" applyAlignment="1">
      <alignment horizontal="center" wrapText="1"/>
    </xf>
    <xf numFmtId="0" fontId="25" fillId="0" borderId="0" xfId="0" applyFont="1" applyBorder="1" applyAlignment="1">
      <alignment horizontal="center" vertical="center" textRotation="90"/>
    </xf>
  </cellXfs>
  <cellStyles count="5">
    <cellStyle name="Cabeçalho 1" xfId="3" builtinId="16"/>
    <cellStyle name="Excel Built-in Normal" xfId="1"/>
    <cellStyle name="Excel Built-in Normal 1" xfId="2"/>
    <cellStyle name="Normal" xfId="0" builtinId="0"/>
    <cellStyle name="Título" xfId="4" builtin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CC"/>
      <rgbColor rgb="00FFFF00"/>
      <rgbColor rgb="00FF00FF"/>
      <rgbColor rgb="0000FFFF"/>
      <rgbColor rgb="00800000"/>
      <rgbColor rgb="0000AE00"/>
      <rgbColor rgb="00000080"/>
      <rgbColor rgb="00808000"/>
      <rgbColor rgb="00800080"/>
      <rgbColor rgb="0000B050"/>
      <rgbColor rgb="00C0C0C0"/>
      <rgbColor rgb="00808080"/>
      <rgbColor rgb="009999FF"/>
      <rgbColor rgb="00993366"/>
      <rgbColor rgb="00FFFFCC"/>
      <rgbColor rgb="00CCFFFF"/>
      <rgbColor rgb="00660066"/>
      <rgbColor rgb="00FF8080"/>
      <rgbColor rgb="000070C0"/>
      <rgbColor rgb="00B3E0F2"/>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E46C0A"/>
      <rgbColor rgb="00666699"/>
      <rgbColor rgb="00969696"/>
      <rgbColor rgb="00043571"/>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333375</xdr:colOff>
      <xdr:row>11</xdr:row>
      <xdr:rowOff>142875</xdr:rowOff>
    </xdr:from>
    <xdr:to>
      <xdr:col>11</xdr:col>
      <xdr:colOff>504825</xdr:colOff>
      <xdr:row>13</xdr:row>
      <xdr:rowOff>76200</xdr:rowOff>
    </xdr:to>
    <xdr:sp macro="" textlink="">
      <xdr:nvSpPr>
        <xdr:cNvPr id="2049" name="CaixaDeTexto 5"/>
        <xdr:cNvSpPr>
          <a:spLocks noChangeArrowheads="1"/>
        </xdr:cNvSpPr>
      </xdr:nvSpPr>
      <xdr:spPr bwMode="auto">
        <a:xfrm>
          <a:off x="6781800" y="2238375"/>
          <a:ext cx="171450" cy="314325"/>
        </a:xfrm>
        <a:prstGeom prst="rect">
          <a:avLst/>
        </a:prstGeom>
        <a:noFill/>
        <a:ln w="9525">
          <a:noFill/>
          <a:round/>
          <a:headEnd/>
          <a:tailEnd/>
        </a:ln>
      </xdr:spPr>
    </xdr:sp>
    <xdr:clientData/>
  </xdr:twoCellAnchor>
  <xdr:twoCellAnchor>
    <xdr:from>
      <xdr:col>0</xdr:col>
      <xdr:colOff>590549</xdr:colOff>
      <xdr:row>10</xdr:row>
      <xdr:rowOff>0</xdr:rowOff>
    </xdr:from>
    <xdr:to>
      <xdr:col>12</xdr:col>
      <xdr:colOff>371474</xdr:colOff>
      <xdr:row>20</xdr:row>
      <xdr:rowOff>85725</xdr:rowOff>
    </xdr:to>
    <xdr:sp macro="" textlink="" fLocksText="0">
      <xdr:nvSpPr>
        <xdr:cNvPr id="1027" name="Rectângulo 7"/>
        <xdr:cNvSpPr>
          <a:spLocks noChangeArrowheads="1"/>
        </xdr:cNvSpPr>
      </xdr:nvSpPr>
      <xdr:spPr bwMode="auto">
        <a:xfrm>
          <a:off x="590549" y="1905000"/>
          <a:ext cx="6810375" cy="1990725"/>
        </a:xfrm>
        <a:prstGeom prst="rect">
          <a:avLst/>
        </a:prstGeom>
        <a:noFill/>
        <a:ln w="9525">
          <a:noFill/>
          <a:round/>
          <a:headEnd/>
          <a:tailEnd/>
        </a:ln>
        <a:effectLst/>
      </xdr:spPr>
      <xdr:txBody>
        <a:bodyPr vertOverflow="clip" wrap="square" lIns="90000" tIns="45000" rIns="90000" bIns="45000" anchor="t" upright="1"/>
        <a:lstStyle/>
        <a:p>
          <a:pPr algn="ctr" rtl="0">
            <a:defRPr sz="1000"/>
          </a:pPr>
          <a:r>
            <a:rPr lang="pt-PT" sz="4800" b="1" i="0" u="none" strike="noStrike" baseline="0">
              <a:solidFill>
                <a:srgbClr val="B3E0F2"/>
              </a:solidFill>
              <a:latin typeface="Futura Lt"/>
            </a:rPr>
            <a:t>GRELHA DE </a:t>
          </a:r>
        </a:p>
        <a:p>
          <a:pPr algn="ctr" rtl="0">
            <a:defRPr sz="1000"/>
          </a:pPr>
          <a:r>
            <a:rPr lang="pt-PT" sz="4800" b="1" i="0" u="none" strike="noStrike" baseline="0">
              <a:solidFill>
                <a:srgbClr val="B3E0F2"/>
              </a:solidFill>
              <a:latin typeface="Futura Lt"/>
            </a:rPr>
            <a:t>AUTO-AVALIAÇÃO</a:t>
          </a:r>
        </a:p>
      </xdr:txBody>
    </xdr:sp>
    <xdr:clientData/>
  </xdr:twoCellAnchor>
  <xdr:twoCellAnchor editAs="oneCell">
    <xdr:from>
      <xdr:col>0</xdr:col>
      <xdr:colOff>495300</xdr:colOff>
      <xdr:row>0</xdr:row>
      <xdr:rowOff>95250</xdr:rowOff>
    </xdr:from>
    <xdr:to>
      <xdr:col>2</xdr:col>
      <xdr:colOff>180975</xdr:colOff>
      <xdr:row>3</xdr:row>
      <xdr:rowOff>9525</xdr:rowOff>
    </xdr:to>
    <xdr:pic>
      <xdr:nvPicPr>
        <xdr:cNvPr id="2051" name="Imagem 4" descr="logo_caf"/>
        <xdr:cNvPicPr>
          <a:picLocks noChangeAspect="1" noChangeArrowheads="1"/>
        </xdr:cNvPicPr>
      </xdr:nvPicPr>
      <xdr:blipFill>
        <a:blip xmlns:r="http://schemas.openxmlformats.org/officeDocument/2006/relationships" r:embed="rId1" cstate="print"/>
        <a:srcRect/>
        <a:stretch>
          <a:fillRect/>
        </a:stretch>
      </xdr:blipFill>
      <xdr:spPr bwMode="auto">
        <a:xfrm>
          <a:off x="495300" y="95250"/>
          <a:ext cx="8763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6</xdr:row>
      <xdr:rowOff>76200</xdr:rowOff>
    </xdr:from>
    <xdr:to>
      <xdr:col>11</xdr:col>
      <xdr:colOff>9525</xdr:colOff>
      <xdr:row>27</xdr:row>
      <xdr:rowOff>104775</xdr:rowOff>
    </xdr:to>
    <xdr:grpSp>
      <xdr:nvGrpSpPr>
        <xdr:cNvPr id="3073" name="Grupo 2"/>
        <xdr:cNvGrpSpPr>
          <a:grpSpLocks/>
        </xdr:cNvGrpSpPr>
      </xdr:nvGrpSpPr>
      <xdr:grpSpPr bwMode="auto">
        <a:xfrm>
          <a:off x="390144" y="1216152"/>
          <a:ext cx="6678168" cy="3901440"/>
          <a:chOff x="304800" y="1447800"/>
          <a:chExt cx="4572000" cy="2400038"/>
        </a:xfrm>
      </xdr:grpSpPr>
      <xdr:sp macro="" textlink="">
        <xdr:nvSpPr>
          <xdr:cNvPr id="4" name="Rectangle 5"/>
          <xdr:cNvSpPr txBox="1">
            <a:spLocks/>
          </xdr:cNvSpPr>
        </xdr:nvSpPr>
        <xdr:spPr>
          <a:xfrm>
            <a:off x="304800" y="1447800"/>
            <a:ext cx="4572000" cy="226954"/>
          </a:xfrm>
          <a:prstGeom prst="rect">
            <a:avLst/>
          </a:prstGeom>
          <a:solidFill>
            <a:schemeClr val="accent1"/>
          </a:solidFill>
          <a:ln>
            <a:solidFill>
              <a:schemeClr val="accent1"/>
            </a:solidFill>
          </a:ln>
        </xdr:spPr>
        <xdr:txBody>
          <a:bodyPr wrap="square"/>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73050" indent="-273050" eaLnBrk="0" hangingPunct="0">
              <a:spcBef>
                <a:spcPts val="600"/>
              </a:spcBef>
              <a:buClr>
                <a:schemeClr val="accent1"/>
              </a:buClr>
              <a:buSzPct val="70000"/>
              <a:defRPr/>
            </a:pPr>
            <a:r>
              <a:rPr lang="pt-PT" sz="1200">
                <a:solidFill>
                  <a:schemeClr val="bg1"/>
                </a:solidFill>
                <a:latin typeface="+mn-lt"/>
              </a:rPr>
              <a:t>Sistema de Pontuação Clássico – Critérios de Meios</a:t>
            </a:r>
          </a:p>
        </xdr:txBody>
      </xdr:sp>
      <xdr:pic>
        <xdr:nvPicPr>
          <xdr:cNvPr id="3075" name="Imagem 4" descr="CAF-Quadro de Pontuação dos Meios.bmp"/>
          <xdr:cNvPicPr>
            <a:picLocks noChangeAspect="1"/>
          </xdr:cNvPicPr>
        </xdr:nvPicPr>
        <xdr:blipFill>
          <a:blip xmlns:r="http://schemas.openxmlformats.org/officeDocument/2006/relationships" r:embed="rId1" cstate="print"/>
          <a:srcRect/>
          <a:stretch>
            <a:fillRect/>
          </a:stretch>
        </xdr:blipFill>
        <xdr:spPr bwMode="auto">
          <a:xfrm>
            <a:off x="310133" y="1752600"/>
            <a:ext cx="4566667" cy="2095238"/>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7</xdr:row>
      <xdr:rowOff>85725</xdr:rowOff>
    </xdr:from>
    <xdr:to>
      <xdr:col>12</xdr:col>
      <xdr:colOff>514350</xdr:colOff>
      <xdr:row>28</xdr:row>
      <xdr:rowOff>190500</xdr:rowOff>
    </xdr:to>
    <xdr:grpSp>
      <xdr:nvGrpSpPr>
        <xdr:cNvPr id="4097" name="Grupo 2"/>
        <xdr:cNvGrpSpPr>
          <a:grpSpLocks/>
        </xdr:cNvGrpSpPr>
      </xdr:nvGrpSpPr>
      <xdr:grpSpPr bwMode="auto">
        <a:xfrm>
          <a:off x="1227667" y="1461558"/>
          <a:ext cx="6652683" cy="4105275"/>
          <a:chOff x="3352800" y="4114800"/>
          <a:chExt cx="4572000" cy="2419086"/>
        </a:xfrm>
      </xdr:grpSpPr>
      <xdr:sp macro="" textlink="">
        <xdr:nvSpPr>
          <xdr:cNvPr id="4" name="Rectangle 5"/>
          <xdr:cNvSpPr txBox="1">
            <a:spLocks/>
          </xdr:cNvSpPr>
        </xdr:nvSpPr>
        <xdr:spPr>
          <a:xfrm>
            <a:off x="3352800" y="4114800"/>
            <a:ext cx="4572000" cy="230122"/>
          </a:xfrm>
          <a:prstGeom prst="rect">
            <a:avLst/>
          </a:prstGeom>
          <a:solidFill>
            <a:schemeClr val="accent1"/>
          </a:solidFill>
          <a:ln>
            <a:solidFill>
              <a:schemeClr val="accent1"/>
            </a:solidFill>
          </a:ln>
        </xdr:spPr>
        <xdr:txBody>
          <a:bodyPr wrap="square"/>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73050" indent="-273050" eaLnBrk="0" hangingPunct="0">
              <a:spcBef>
                <a:spcPts val="600"/>
              </a:spcBef>
              <a:buClr>
                <a:schemeClr val="accent1"/>
              </a:buClr>
              <a:buSzPct val="70000"/>
              <a:defRPr/>
            </a:pPr>
            <a:r>
              <a:rPr lang="pt-PT" sz="1200">
                <a:solidFill>
                  <a:schemeClr val="bg1"/>
                </a:solidFill>
                <a:latin typeface="+mn-lt"/>
              </a:rPr>
              <a:t>Sistema de Pontuação Clássico – Critérios Resultados</a:t>
            </a:r>
          </a:p>
        </xdr:txBody>
      </xdr:sp>
      <xdr:pic>
        <xdr:nvPicPr>
          <xdr:cNvPr id="4099" name="Imagem 4" descr="CAF_Quadro de Pontuação dos Resultados.bmp"/>
          <xdr:cNvPicPr>
            <a:picLocks noChangeAspect="1"/>
          </xdr:cNvPicPr>
        </xdr:nvPicPr>
        <xdr:blipFill>
          <a:blip xmlns:r="http://schemas.openxmlformats.org/officeDocument/2006/relationships" r:embed="rId1" cstate="print"/>
          <a:srcRect/>
          <a:stretch>
            <a:fillRect/>
          </a:stretch>
        </xdr:blipFill>
        <xdr:spPr bwMode="auto">
          <a:xfrm>
            <a:off x="3352800" y="4419600"/>
            <a:ext cx="4571429" cy="2114286"/>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0:O32"/>
  <sheetViews>
    <sheetView showGridLines="0" view="pageBreakPreview" zoomScaleNormal="100" zoomScaleSheetLayoutView="100" workbookViewId="0">
      <selection activeCell="E22" sqref="E22"/>
    </sheetView>
  </sheetViews>
  <sheetFormatPr defaultColWidth="8.7109375" defaultRowHeight="15"/>
  <cols>
    <col min="1" max="1" width="9.140625" style="1" customWidth="1"/>
    <col min="2" max="8" width="8.7109375" style="1" customWidth="1"/>
    <col min="9" max="9" width="9.140625" style="1" customWidth="1"/>
    <col min="10" max="16384" width="8.7109375" style="1"/>
  </cols>
  <sheetData>
    <row r="10" spans="2:9">
      <c r="B10" s="2"/>
      <c r="C10" s="2"/>
      <c r="D10" s="2"/>
      <c r="E10" s="2"/>
      <c r="F10" s="2"/>
      <c r="G10" s="2"/>
      <c r="H10" s="2"/>
      <c r="I10" s="2"/>
    </row>
    <row r="11" spans="2:9">
      <c r="B11" s="2"/>
      <c r="C11" s="2"/>
      <c r="D11" s="2"/>
      <c r="E11" s="2"/>
      <c r="F11" s="2"/>
      <c r="G11" s="2"/>
      <c r="H11" s="2"/>
      <c r="I11" s="2"/>
    </row>
    <row r="12" spans="2:9">
      <c r="B12" s="2"/>
      <c r="C12" s="2"/>
      <c r="D12" s="2"/>
      <c r="E12" s="2"/>
      <c r="F12" s="2"/>
      <c r="G12" s="2"/>
      <c r="H12" s="2"/>
      <c r="I12" s="2"/>
    </row>
    <row r="13" spans="2:9">
      <c r="B13" s="2"/>
      <c r="C13" s="2"/>
      <c r="D13" s="2"/>
      <c r="E13" s="2"/>
      <c r="F13" s="2"/>
      <c r="G13" s="2"/>
      <c r="H13" s="2"/>
      <c r="I13" s="2"/>
    </row>
    <row r="14" spans="2:9">
      <c r="B14" s="2"/>
      <c r="C14" s="2"/>
      <c r="D14" s="2"/>
      <c r="E14" s="2"/>
      <c r="F14" s="2"/>
      <c r="G14" s="2"/>
      <c r="H14" s="2"/>
      <c r="I14" s="2"/>
    </row>
    <row r="15" spans="2:9">
      <c r="B15" s="2"/>
      <c r="C15" s="2"/>
      <c r="D15" s="2"/>
      <c r="E15" s="2"/>
      <c r="F15" s="2"/>
      <c r="G15" s="2"/>
      <c r="H15" s="2"/>
      <c r="I15" s="2"/>
    </row>
    <row r="16" spans="2:9">
      <c r="B16" s="2"/>
      <c r="C16" s="2"/>
      <c r="D16" s="2"/>
      <c r="E16" s="2"/>
      <c r="F16" s="2"/>
      <c r="G16" s="2"/>
      <c r="H16" s="2"/>
      <c r="I16" s="2"/>
    </row>
    <row r="17" spans="1:15">
      <c r="B17" s="2"/>
      <c r="C17" s="2"/>
      <c r="D17" s="2"/>
      <c r="E17" s="2"/>
      <c r="F17" s="2"/>
      <c r="G17" s="2"/>
      <c r="H17" s="2"/>
      <c r="I17" s="2"/>
    </row>
    <row r="18" spans="1:15">
      <c r="B18" s="2"/>
      <c r="C18" s="2"/>
      <c r="D18" s="2"/>
      <c r="E18" s="2"/>
      <c r="F18" s="2"/>
      <c r="G18" s="2"/>
      <c r="H18" s="2"/>
      <c r="I18" s="2"/>
    </row>
    <row r="19" spans="1:15">
      <c r="B19" s="2"/>
      <c r="C19" s="2"/>
      <c r="D19" s="2"/>
      <c r="E19" s="2"/>
      <c r="F19" s="2"/>
      <c r="G19" s="2"/>
      <c r="H19" s="2"/>
      <c r="I19" s="2"/>
    </row>
    <row r="20" spans="1:15">
      <c r="B20" s="2"/>
      <c r="C20" s="2"/>
      <c r="D20" s="2"/>
      <c r="E20" s="2"/>
      <c r="F20" s="2"/>
      <c r="G20" s="2"/>
      <c r="H20" s="2"/>
      <c r="I20" s="2"/>
    </row>
    <row r="21" spans="1:15">
      <c r="B21" s="2"/>
      <c r="C21" s="2"/>
      <c r="D21" s="2"/>
      <c r="E21" s="2"/>
      <c r="F21" s="2"/>
      <c r="G21" s="2"/>
      <c r="H21" s="2"/>
      <c r="I21" s="2"/>
    </row>
    <row r="22" spans="1:15">
      <c r="B22" s="2"/>
      <c r="C22" s="2"/>
      <c r="D22" s="2"/>
      <c r="E22" s="2"/>
      <c r="F22" s="2"/>
      <c r="G22" s="2"/>
      <c r="H22" s="2"/>
      <c r="I22" s="2"/>
    </row>
    <row r="23" spans="1:15">
      <c r="B23" s="2"/>
      <c r="C23" s="2"/>
      <c r="D23" s="2"/>
      <c r="E23" s="2"/>
      <c r="F23" s="2"/>
      <c r="G23" s="2"/>
      <c r="H23" s="2"/>
      <c r="I23" s="2"/>
    </row>
    <row r="28" spans="1:15" ht="15" customHeight="1">
      <c r="B28" s="128"/>
      <c r="C28" s="128"/>
      <c r="D28" s="128"/>
      <c r="E28" s="128"/>
      <c r="F28" s="128"/>
      <c r="G28" s="128"/>
      <c r="H28" s="128"/>
      <c r="I28" s="128"/>
    </row>
    <row r="32" spans="1:15">
      <c r="A32" s="129" t="s">
        <v>74</v>
      </c>
      <c r="B32" s="129"/>
      <c r="C32" s="129"/>
      <c r="D32" s="129"/>
      <c r="E32" s="129"/>
      <c r="F32" s="129"/>
      <c r="G32" s="129"/>
      <c r="H32" s="129"/>
      <c r="I32" s="129"/>
      <c r="J32" s="129"/>
      <c r="K32" s="129"/>
      <c r="L32" s="129"/>
      <c r="M32" s="129"/>
      <c r="N32" s="129"/>
      <c r="O32" s="129"/>
    </row>
  </sheetData>
  <sheetProtection selectLockedCells="1" selectUnlockedCells="1"/>
  <mergeCells count="2">
    <mergeCell ref="B28:I28"/>
    <mergeCell ref="A32:O32"/>
  </mergeCells>
  <phoneticPr fontId="15" type="noConversion"/>
  <printOptions horizontalCentered="1" verticalCentered="1"/>
  <pageMargins left="0.75" right="0.75" top="0.59583333333333333" bottom="0" header="0.31527777777777777" footer="0"/>
  <pageSetup paperSize="9"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L30"/>
  <sheetViews>
    <sheetView showGridLines="0" view="pageBreakPreview" zoomScaleNormal="100" zoomScaleSheetLayoutView="100" workbookViewId="0">
      <selection activeCell="M31" sqref="M31"/>
    </sheetView>
  </sheetViews>
  <sheetFormatPr defaultRowHeight="15"/>
  <cols>
    <col min="1" max="16384" width="9.140625" style="1"/>
  </cols>
  <sheetData>
    <row r="1" spans="1:12" ht="15" customHeight="1"/>
    <row r="2" spans="1:12" ht="18" customHeight="1">
      <c r="A2" s="130" t="s">
        <v>29</v>
      </c>
      <c r="B2" s="130"/>
      <c r="C2" s="130"/>
      <c r="D2" s="130"/>
      <c r="E2" s="130"/>
      <c r="F2" s="130"/>
      <c r="G2" s="130"/>
      <c r="H2" s="130"/>
      <c r="I2" s="130"/>
      <c r="J2" s="130"/>
      <c r="K2" s="130"/>
      <c r="L2" s="130"/>
    </row>
    <row r="3" spans="1:12" ht="15" customHeight="1">
      <c r="C3" s="3"/>
    </row>
    <row r="4" spans="1:12" ht="15" customHeight="1">
      <c r="C4" s="3"/>
    </row>
    <row r="5" spans="1:12" ht="15" customHeight="1">
      <c r="B5" s="4"/>
      <c r="C5" s="4"/>
    </row>
    <row r="6" spans="1:12" ht="15" customHeight="1">
      <c r="A6" s="4"/>
      <c r="B6" s="4"/>
      <c r="C6" s="4"/>
      <c r="D6" s="5"/>
    </row>
    <row r="7" spans="1:12" ht="15" customHeight="1">
      <c r="A7" s="4"/>
      <c r="B7" s="4"/>
      <c r="C7" s="4"/>
      <c r="D7" s="5"/>
    </row>
    <row r="8" spans="1:12" ht="15" customHeight="1">
      <c r="A8" s="4"/>
      <c r="B8" s="4"/>
      <c r="C8" s="4"/>
      <c r="D8" s="5"/>
    </row>
    <row r="9" spans="1:12" ht="15" customHeight="1">
      <c r="B9" s="4"/>
      <c r="C9" s="4"/>
      <c r="D9" s="5"/>
    </row>
    <row r="10" spans="1:12" ht="15" customHeight="1">
      <c r="B10" s="4"/>
      <c r="C10" s="4"/>
      <c r="D10" s="5"/>
    </row>
    <row r="11" spans="1:12" ht="15" customHeight="1">
      <c r="B11" s="4"/>
      <c r="C11" s="4"/>
      <c r="D11" s="5"/>
    </row>
    <row r="12" spans="1:12" ht="15" customHeight="1">
      <c r="B12" s="4"/>
      <c r="C12" s="4"/>
      <c r="D12" s="5"/>
    </row>
    <row r="13" spans="1:12" ht="15" customHeight="1">
      <c r="B13" s="4"/>
      <c r="C13" s="4"/>
      <c r="D13" s="5"/>
    </row>
    <row r="14" spans="1:12" ht="15" customHeight="1">
      <c r="B14" s="4"/>
      <c r="C14" s="4"/>
      <c r="D14" s="5"/>
    </row>
    <row r="15" spans="1:12" ht="15" customHeight="1">
      <c r="B15" s="4"/>
      <c r="C15" s="4"/>
      <c r="D15" s="5"/>
    </row>
    <row r="16" spans="1:12" ht="15" customHeight="1">
      <c r="B16" s="4"/>
      <c r="C16" s="4"/>
      <c r="D16" s="5"/>
    </row>
    <row r="17" spans="2:4" ht="15" customHeight="1">
      <c r="B17" s="4"/>
      <c r="C17" s="4"/>
      <c r="D17" s="5"/>
    </row>
    <row r="18" spans="2:4" ht="15" customHeight="1">
      <c r="B18" s="4"/>
      <c r="C18" s="4"/>
    </row>
    <row r="19" spans="2:4" ht="15" customHeight="1"/>
    <row r="20" spans="2:4" ht="15" customHeight="1"/>
    <row r="21" spans="2:4" ht="15" customHeight="1"/>
    <row r="22" spans="2:4" ht="15" customHeight="1"/>
    <row r="23" spans="2:4" ht="15" customHeight="1"/>
    <row r="24" spans="2:4" ht="15" customHeight="1"/>
    <row r="25" spans="2:4" ht="15" customHeight="1"/>
    <row r="26" spans="2:4" ht="15" customHeight="1"/>
    <row r="27" spans="2:4" ht="15" customHeight="1"/>
    <row r="28" spans="2:4" ht="15" customHeight="1"/>
    <row r="29" spans="2:4" ht="15" customHeight="1"/>
    <row r="30" spans="2:4" ht="15" customHeight="1"/>
  </sheetData>
  <sheetProtection selectLockedCells="1" selectUnlockedCells="1"/>
  <mergeCells count="1">
    <mergeCell ref="A2:L2"/>
  </mergeCells>
  <phoneticPr fontId="15" type="noConversion"/>
  <printOptions horizontalCentered="1" verticalCentered="1"/>
  <pageMargins left="1.66" right="1.24" top="0.59583333333333333" bottom="0.74791666666666667" header="0.31527777777777777" footer="0.51180555555555551"/>
  <pageSetup paperSize="9"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2:G44"/>
  <sheetViews>
    <sheetView showGridLines="0" view="pageBreakPreview" topLeftCell="C1" zoomScaleNormal="100" zoomScaleSheetLayoutView="100" zoomScalePageLayoutView="90" workbookViewId="0">
      <selection activeCell="D6" sqref="D6"/>
    </sheetView>
  </sheetViews>
  <sheetFormatPr defaultRowHeight="19.5" customHeight="1"/>
  <cols>
    <col min="1" max="2" width="3.28515625" style="6" customWidth="1"/>
    <col min="3" max="3" width="79" style="7" customWidth="1"/>
    <col min="4" max="4" width="14.42578125" style="6" customWidth="1"/>
    <col min="5" max="5" width="155.140625" style="6" customWidth="1"/>
    <col min="6" max="16384" width="9.140625" style="6"/>
  </cols>
  <sheetData>
    <row r="2" spans="1:7" ht="19.5" customHeight="1">
      <c r="C2" s="131" t="s">
        <v>30</v>
      </c>
      <c r="D2" s="131"/>
      <c r="E2" s="131"/>
    </row>
    <row r="3" spans="1:7" ht="19.5" customHeight="1">
      <c r="A3" s="8"/>
      <c r="B3" s="9"/>
      <c r="C3" s="132" t="s">
        <v>176</v>
      </c>
      <c r="D3" s="132"/>
      <c r="E3" s="132"/>
    </row>
    <row r="4" spans="1:7" ht="19.5" customHeight="1">
      <c r="A4" s="8"/>
      <c r="B4" s="9"/>
    </row>
    <row r="5" spans="1:7" ht="19.5" customHeight="1">
      <c r="A5" s="145" t="s">
        <v>31</v>
      </c>
      <c r="B5" s="134" t="s">
        <v>70</v>
      </c>
      <c r="C5" s="135"/>
      <c r="D5" s="75" t="s">
        <v>71</v>
      </c>
      <c r="E5" s="66" t="s">
        <v>72</v>
      </c>
    </row>
    <row r="6" spans="1:7" ht="52.5" customHeight="1">
      <c r="A6" s="145"/>
      <c r="B6" s="136" t="s">
        <v>32</v>
      </c>
      <c r="C6" s="80" t="s">
        <v>77</v>
      </c>
      <c r="D6" s="53">
        <v>4</v>
      </c>
      <c r="E6" s="10" t="s">
        <v>165</v>
      </c>
    </row>
    <row r="7" spans="1:7" ht="61.5" customHeight="1">
      <c r="A7" s="145"/>
      <c r="B7" s="137"/>
      <c r="C7" s="80" t="s">
        <v>78</v>
      </c>
      <c r="D7" s="53">
        <v>4</v>
      </c>
      <c r="E7" s="10" t="s">
        <v>14</v>
      </c>
    </row>
    <row r="8" spans="1:7" ht="102" customHeight="1">
      <c r="A8" s="145"/>
      <c r="B8" s="137"/>
      <c r="C8" s="80" t="s">
        <v>79</v>
      </c>
      <c r="D8" s="53">
        <v>4</v>
      </c>
      <c r="E8" s="18" t="s">
        <v>11</v>
      </c>
      <c r="G8" s="11"/>
    </row>
    <row r="9" spans="1:7" ht="78" customHeight="1">
      <c r="A9" s="145"/>
      <c r="B9" s="137"/>
      <c r="C9" s="80" t="s">
        <v>80</v>
      </c>
      <c r="D9" s="53">
        <v>4</v>
      </c>
      <c r="E9" s="101" t="s">
        <v>15</v>
      </c>
    </row>
    <row r="10" spans="1:7" ht="27" customHeight="1">
      <c r="A10" s="145"/>
      <c r="B10" s="137"/>
      <c r="C10" s="80" t="s">
        <v>81</v>
      </c>
      <c r="D10" s="53">
        <v>5</v>
      </c>
      <c r="E10" s="18" t="s">
        <v>158</v>
      </c>
    </row>
    <row r="11" spans="1:7" ht="32.25" customHeight="1">
      <c r="A11" s="145"/>
      <c r="B11" s="137"/>
      <c r="C11" s="80" t="s">
        <v>82</v>
      </c>
      <c r="D11" s="53" t="s">
        <v>121</v>
      </c>
      <c r="E11" s="10" t="s">
        <v>22</v>
      </c>
    </row>
    <row r="12" spans="1:7" ht="29.25" customHeight="1">
      <c r="A12" s="145"/>
      <c r="B12" s="137"/>
      <c r="C12" s="82" t="s">
        <v>83</v>
      </c>
      <c r="D12" s="53">
        <v>4</v>
      </c>
      <c r="E12" s="101" t="s">
        <v>166</v>
      </c>
    </row>
    <row r="13" spans="1:7" ht="28.5" customHeight="1">
      <c r="A13" s="145"/>
      <c r="B13" s="137"/>
      <c r="C13" s="80" t="s">
        <v>159</v>
      </c>
      <c r="D13" s="94" t="s">
        <v>121</v>
      </c>
      <c r="E13" s="10" t="s">
        <v>12</v>
      </c>
    </row>
    <row r="14" spans="1:7" ht="91.5" customHeight="1">
      <c r="A14" s="145"/>
      <c r="B14" s="137"/>
      <c r="C14" s="80" t="s">
        <v>84</v>
      </c>
      <c r="D14" s="53" t="s">
        <v>122</v>
      </c>
      <c r="E14" s="18" t="s">
        <v>13</v>
      </c>
    </row>
    <row r="15" spans="1:7" ht="24">
      <c r="A15" s="145"/>
      <c r="B15" s="137"/>
      <c r="C15" s="82" t="s">
        <v>85</v>
      </c>
      <c r="D15" s="53">
        <v>4</v>
      </c>
      <c r="E15" s="101" t="s">
        <v>166</v>
      </c>
    </row>
    <row r="16" spans="1:7" ht="48">
      <c r="A16" s="145"/>
      <c r="B16" s="137"/>
      <c r="C16" s="80" t="s">
        <v>86</v>
      </c>
      <c r="D16" s="54" t="s">
        <v>121</v>
      </c>
      <c r="E16" s="91" t="s">
        <v>16</v>
      </c>
    </row>
    <row r="17" spans="1:6" ht="78" customHeight="1" thickBot="1">
      <c r="A17" s="145"/>
      <c r="B17" s="138"/>
      <c r="C17" s="89" t="s">
        <v>87</v>
      </c>
      <c r="D17" s="55" t="s">
        <v>121</v>
      </c>
      <c r="E17" s="92" t="s">
        <v>17</v>
      </c>
    </row>
    <row r="18" spans="1:6" ht="44.25" customHeight="1">
      <c r="A18" s="145"/>
      <c r="B18" s="137" t="s">
        <v>33</v>
      </c>
      <c r="C18" s="85" t="s">
        <v>128</v>
      </c>
      <c r="D18" s="110">
        <v>4</v>
      </c>
      <c r="E18" s="119" t="s">
        <v>177</v>
      </c>
    </row>
    <row r="19" spans="1:6" s="103" customFormat="1" ht="55.5" customHeight="1">
      <c r="A19" s="145"/>
      <c r="B19" s="137"/>
      <c r="C19" s="82" t="s">
        <v>129</v>
      </c>
      <c r="D19" s="53">
        <v>4</v>
      </c>
      <c r="E19" s="101" t="s">
        <v>178</v>
      </c>
    </row>
    <row r="20" spans="1:6" ht="57.75" customHeight="1">
      <c r="A20" s="145"/>
      <c r="B20" s="137"/>
      <c r="C20" s="82" t="s">
        <v>130</v>
      </c>
      <c r="D20" s="53">
        <v>4</v>
      </c>
      <c r="E20" s="10" t="s">
        <v>1</v>
      </c>
    </row>
    <row r="21" spans="1:6" ht="60" customHeight="1">
      <c r="A21" s="145"/>
      <c r="B21" s="137"/>
      <c r="C21" s="82" t="s">
        <v>131</v>
      </c>
      <c r="D21" s="100" t="s">
        <v>122</v>
      </c>
      <c r="E21" s="10" t="s">
        <v>169</v>
      </c>
    </row>
    <row r="22" spans="1:6" ht="37.5" customHeight="1">
      <c r="A22" s="145"/>
      <c r="B22" s="137"/>
      <c r="C22" s="82" t="s">
        <v>132</v>
      </c>
      <c r="D22" s="111">
        <v>4</v>
      </c>
      <c r="E22" s="10" t="s">
        <v>18</v>
      </c>
    </row>
    <row r="23" spans="1:6" ht="150" customHeight="1">
      <c r="A23" s="145"/>
      <c r="B23" s="137"/>
      <c r="C23" s="82" t="s">
        <v>133</v>
      </c>
      <c r="D23" s="100" t="s">
        <v>122</v>
      </c>
      <c r="E23" s="18" t="s">
        <v>179</v>
      </c>
    </row>
    <row r="24" spans="1:6" ht="408.75" customHeight="1">
      <c r="A24" s="145"/>
      <c r="B24" s="137"/>
      <c r="C24" s="82" t="s">
        <v>134</v>
      </c>
      <c r="D24" s="112" t="s">
        <v>122</v>
      </c>
      <c r="E24" s="102" t="s">
        <v>170</v>
      </c>
    </row>
    <row r="25" spans="1:6" ht="54" customHeight="1">
      <c r="A25" s="145"/>
      <c r="B25" s="137"/>
      <c r="C25" s="82" t="s">
        <v>135</v>
      </c>
      <c r="D25" s="97">
        <v>4</v>
      </c>
      <c r="E25" s="98" t="s">
        <v>180</v>
      </c>
    </row>
    <row r="26" spans="1:6" ht="59.25" customHeight="1">
      <c r="A26" s="145"/>
      <c r="B26" s="137"/>
      <c r="C26" s="82" t="s">
        <v>136</v>
      </c>
      <c r="D26" s="100" t="s">
        <v>122</v>
      </c>
      <c r="E26" s="10" t="s">
        <v>171</v>
      </c>
    </row>
    <row r="27" spans="1:6" ht="54" customHeight="1">
      <c r="A27" s="145"/>
      <c r="B27" s="137"/>
      <c r="C27" s="82" t="s">
        <v>137</v>
      </c>
      <c r="D27" s="100" t="s">
        <v>122</v>
      </c>
      <c r="E27" s="10" t="s">
        <v>198</v>
      </c>
    </row>
    <row r="28" spans="1:6" ht="57.75" customHeight="1">
      <c r="A28" s="145"/>
      <c r="B28" s="137"/>
      <c r="C28" s="82" t="s">
        <v>0</v>
      </c>
      <c r="D28" s="100" t="s">
        <v>120</v>
      </c>
      <c r="E28" s="120" t="s">
        <v>172</v>
      </c>
    </row>
    <row r="29" spans="1:6" ht="100.5" customHeight="1">
      <c r="A29" s="145"/>
      <c r="B29" s="137"/>
      <c r="C29" s="95" t="s">
        <v>2</v>
      </c>
      <c r="D29" s="111" t="s">
        <v>127</v>
      </c>
      <c r="E29" s="18" t="s">
        <v>173</v>
      </c>
    </row>
    <row r="30" spans="1:6" ht="72.75" customHeight="1" thickBot="1">
      <c r="A30" s="145"/>
      <c r="B30" s="137"/>
      <c r="C30" s="82" t="s">
        <v>138</v>
      </c>
      <c r="D30" s="100" t="s">
        <v>121</v>
      </c>
      <c r="E30" s="92" t="s">
        <v>174</v>
      </c>
    </row>
    <row r="31" spans="1:6" ht="19.5" customHeight="1" thickBot="1">
      <c r="A31" s="145"/>
      <c r="B31" s="139"/>
      <c r="C31" s="72" t="s">
        <v>41</v>
      </c>
      <c r="D31" s="73">
        <f>AVERAGE(D6:D30)</f>
        <v>4.083333333333333</v>
      </c>
      <c r="E31" s="74"/>
    </row>
    <row r="32" spans="1:6" ht="19.5" customHeight="1">
      <c r="A32" s="145"/>
      <c r="B32" s="60"/>
      <c r="C32" s="58" t="s">
        <v>35</v>
      </c>
      <c r="D32" s="146" t="s">
        <v>36</v>
      </c>
      <c r="E32" s="147"/>
      <c r="F32" s="12"/>
    </row>
    <row r="33" spans="1:5" ht="35.25" customHeight="1">
      <c r="A33" s="145"/>
      <c r="B33" s="140" t="s">
        <v>68</v>
      </c>
      <c r="C33" s="104" t="s">
        <v>23</v>
      </c>
      <c r="D33" s="148" t="s">
        <v>3</v>
      </c>
      <c r="E33" s="149"/>
    </row>
    <row r="34" spans="1:5" ht="48.75" customHeight="1">
      <c r="A34" s="145"/>
      <c r="B34" s="141"/>
      <c r="C34" s="104" t="s">
        <v>24</v>
      </c>
      <c r="D34" s="150" t="s">
        <v>21</v>
      </c>
      <c r="E34" s="151"/>
    </row>
    <row r="35" spans="1:5" ht="34.5" customHeight="1">
      <c r="A35" s="145"/>
      <c r="B35" s="141"/>
      <c r="C35" s="105" t="s">
        <v>110</v>
      </c>
      <c r="D35" s="143" t="s">
        <v>162</v>
      </c>
      <c r="E35" s="144"/>
    </row>
    <row r="36" spans="1:5" ht="24" customHeight="1">
      <c r="A36" s="145"/>
      <c r="B36" s="141"/>
      <c r="C36" s="104"/>
      <c r="D36" s="150" t="s">
        <v>4</v>
      </c>
      <c r="E36" s="151"/>
    </row>
    <row r="37" spans="1:5" ht="19.5" customHeight="1">
      <c r="A37" s="145"/>
      <c r="B37" s="141"/>
      <c r="C37" s="104" t="s">
        <v>123</v>
      </c>
      <c r="D37" s="133" t="s">
        <v>111</v>
      </c>
      <c r="E37" s="133"/>
    </row>
    <row r="38" spans="1:5" ht="19.5" customHeight="1">
      <c r="A38" s="145"/>
      <c r="B38" s="141"/>
      <c r="C38" s="104"/>
      <c r="D38" s="133" t="s">
        <v>112</v>
      </c>
      <c r="E38" s="133"/>
    </row>
    <row r="39" spans="1:5" ht="19.5" customHeight="1">
      <c r="A39" s="145"/>
      <c r="B39" s="141"/>
      <c r="C39" s="13"/>
      <c r="D39" s="133" t="s">
        <v>161</v>
      </c>
      <c r="E39" s="133"/>
    </row>
    <row r="40" spans="1:5" ht="19.5" customHeight="1">
      <c r="A40" s="145"/>
      <c r="B40" s="141"/>
      <c r="C40" s="13"/>
      <c r="D40" s="106" t="s">
        <v>5</v>
      </c>
      <c r="E40" s="107"/>
    </row>
    <row r="41" spans="1:5" ht="19.5" customHeight="1">
      <c r="A41" s="145"/>
      <c r="B41" s="141"/>
      <c r="C41" s="13"/>
      <c r="D41" s="133"/>
      <c r="E41" s="133"/>
    </row>
    <row r="42" spans="1:5" ht="19.5" customHeight="1">
      <c r="A42" s="145"/>
      <c r="B42" s="141"/>
      <c r="C42" s="13"/>
      <c r="D42" s="133"/>
      <c r="E42" s="133"/>
    </row>
    <row r="43" spans="1:5" ht="19.5" customHeight="1">
      <c r="A43" s="145"/>
      <c r="B43" s="142"/>
      <c r="C43" s="14"/>
      <c r="D43" s="152"/>
      <c r="E43" s="152"/>
    </row>
    <row r="44" spans="1:5" ht="19.5" customHeight="1">
      <c r="E44" s="15"/>
    </row>
  </sheetData>
  <sheetProtection selectLockedCells="1" selectUnlockedCells="1"/>
  <mergeCells count="18">
    <mergeCell ref="A5:A43"/>
    <mergeCell ref="D32:E32"/>
    <mergeCell ref="D33:E33"/>
    <mergeCell ref="D34:E34"/>
    <mergeCell ref="D42:E42"/>
    <mergeCell ref="D43:E43"/>
    <mergeCell ref="D36:E36"/>
    <mergeCell ref="D37:E37"/>
    <mergeCell ref="D38:E38"/>
    <mergeCell ref="D39:E39"/>
    <mergeCell ref="C2:E2"/>
    <mergeCell ref="C3:E3"/>
    <mergeCell ref="D41:E41"/>
    <mergeCell ref="B5:C5"/>
    <mergeCell ref="B6:B17"/>
    <mergeCell ref="B18:B31"/>
    <mergeCell ref="B33:B43"/>
    <mergeCell ref="D35:E35"/>
  </mergeCells>
  <phoneticPr fontId="15" type="noConversion"/>
  <printOptions horizontalCentered="1" verticalCentered="1"/>
  <pageMargins left="0.15748031496062992" right="0.23622047244094491" top="0.31496062992125984" bottom="0.39370078740157483" header="0.31496062992125984" footer="0.39370078740157483"/>
  <pageSetup paperSize="9" scale="65"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T34"/>
  <sheetViews>
    <sheetView showGridLines="0" view="pageBreakPreview" topLeftCell="C1" zoomScale="96" zoomScaleNormal="94" zoomScaleSheetLayoutView="96" zoomScalePageLayoutView="55" workbookViewId="0">
      <selection activeCell="D28" sqref="D28:D34"/>
    </sheetView>
  </sheetViews>
  <sheetFormatPr defaultRowHeight="12"/>
  <cols>
    <col min="1" max="3" width="3.28515625" style="6" customWidth="1"/>
    <col min="4" max="4" width="86.28515625" style="7" customWidth="1"/>
    <col min="5" max="5" width="13.42578125" style="6" customWidth="1"/>
    <col min="6" max="6" width="97.28515625" style="6" customWidth="1"/>
    <col min="7" max="16384" width="9.140625" style="6"/>
  </cols>
  <sheetData>
    <row r="1" spans="1:20">
      <c r="D1" s="69"/>
      <c r="E1" s="70"/>
      <c r="F1" s="70"/>
    </row>
    <row r="2" spans="1:20" ht="15">
      <c r="D2" s="131" t="s">
        <v>37</v>
      </c>
      <c r="E2" s="131"/>
      <c r="F2" s="131"/>
    </row>
    <row r="3" spans="1:20" ht="26.25" customHeight="1">
      <c r="A3" s="8"/>
      <c r="B3" s="9"/>
      <c r="C3" s="8"/>
      <c r="D3" s="153" t="s">
        <v>25</v>
      </c>
      <c r="E3" s="154"/>
      <c r="F3" s="155"/>
    </row>
    <row r="4" spans="1:20">
      <c r="A4" s="8"/>
      <c r="B4" s="9"/>
      <c r="C4" s="8"/>
    </row>
    <row r="5" spans="1:20" ht="33.75" customHeight="1">
      <c r="A5" s="158" t="s">
        <v>38</v>
      </c>
      <c r="B5" s="161"/>
      <c r="C5" s="162"/>
      <c r="D5" s="83" t="s">
        <v>70</v>
      </c>
      <c r="E5" s="67" t="s">
        <v>71</v>
      </c>
      <c r="F5" s="66" t="s">
        <v>72</v>
      </c>
    </row>
    <row r="6" spans="1:20" ht="62.25" customHeight="1">
      <c r="A6" s="159"/>
      <c r="B6" s="163" t="s">
        <v>32</v>
      </c>
      <c r="C6" s="164"/>
      <c r="D6" s="80" t="s">
        <v>88</v>
      </c>
      <c r="E6" s="53" t="s">
        <v>120</v>
      </c>
      <c r="F6" s="10" t="s">
        <v>124</v>
      </c>
    </row>
    <row r="7" spans="1:20" ht="72" customHeight="1">
      <c r="A7" s="159"/>
      <c r="B7" s="165"/>
      <c r="C7" s="166"/>
      <c r="D7" s="80" t="s">
        <v>89</v>
      </c>
      <c r="E7" s="53">
        <v>4</v>
      </c>
      <c r="F7" s="10" t="s">
        <v>181</v>
      </c>
    </row>
    <row r="8" spans="1:20" ht="102.75" customHeight="1">
      <c r="A8" s="159"/>
      <c r="B8" s="165"/>
      <c r="C8" s="166"/>
      <c r="D8" s="80" t="s">
        <v>90</v>
      </c>
      <c r="E8" s="53" t="s">
        <v>121</v>
      </c>
      <c r="F8" s="10" t="s">
        <v>6</v>
      </c>
      <c r="G8" s="19"/>
      <c r="H8" s="19"/>
      <c r="I8" s="19"/>
      <c r="J8" s="19"/>
      <c r="K8" s="19"/>
      <c r="L8" s="19"/>
      <c r="M8" s="19"/>
      <c r="N8" s="19"/>
      <c r="O8" s="19"/>
      <c r="P8" s="19"/>
      <c r="Q8" s="19"/>
      <c r="R8" s="19"/>
      <c r="S8" s="19"/>
      <c r="T8" s="19"/>
    </row>
    <row r="9" spans="1:20" ht="22.5" customHeight="1">
      <c r="A9" s="159"/>
      <c r="B9" s="165"/>
      <c r="C9" s="166"/>
      <c r="D9" s="80" t="s">
        <v>91</v>
      </c>
      <c r="E9" s="53">
        <v>5</v>
      </c>
      <c r="F9" s="121" t="s">
        <v>7</v>
      </c>
      <c r="G9" s="19"/>
      <c r="H9" s="19"/>
      <c r="I9" s="19"/>
      <c r="J9" s="19"/>
      <c r="K9" s="19"/>
      <c r="L9" s="19"/>
      <c r="M9" s="19"/>
      <c r="N9" s="19"/>
      <c r="O9" s="19"/>
      <c r="P9" s="19"/>
      <c r="Q9" s="19"/>
      <c r="R9" s="19"/>
      <c r="S9" s="19"/>
      <c r="T9" s="19"/>
    </row>
    <row r="10" spans="1:20" ht="77.25" customHeight="1">
      <c r="A10" s="159"/>
      <c r="B10" s="165"/>
      <c r="C10" s="166"/>
      <c r="D10" s="80" t="s">
        <v>92</v>
      </c>
      <c r="E10" s="53">
        <v>5</v>
      </c>
      <c r="F10" s="10" t="s">
        <v>26</v>
      </c>
    </row>
    <row r="11" spans="1:20" ht="22.5" customHeight="1">
      <c r="A11" s="159"/>
      <c r="B11" s="165"/>
      <c r="C11" s="166"/>
      <c r="D11" s="88" t="s">
        <v>113</v>
      </c>
      <c r="E11" s="53">
        <v>4</v>
      </c>
      <c r="F11" s="122" t="s">
        <v>182</v>
      </c>
    </row>
    <row r="12" spans="1:20" ht="22.5" customHeight="1">
      <c r="A12" s="159"/>
      <c r="B12" s="165"/>
      <c r="C12" s="166"/>
      <c r="D12" s="80" t="s">
        <v>93</v>
      </c>
      <c r="E12" s="53">
        <v>3</v>
      </c>
      <c r="F12" s="10" t="s">
        <v>167</v>
      </c>
    </row>
    <row r="13" spans="1:20" ht="33.75" customHeight="1">
      <c r="A13" s="159"/>
      <c r="B13" s="165"/>
      <c r="C13" s="166"/>
      <c r="D13" s="80" t="s">
        <v>94</v>
      </c>
      <c r="E13" s="53" t="s">
        <v>120</v>
      </c>
      <c r="F13" s="10" t="s">
        <v>168</v>
      </c>
    </row>
    <row r="14" spans="1:20" ht="58.5" customHeight="1">
      <c r="A14" s="159"/>
      <c r="B14" s="165"/>
      <c r="C14" s="166"/>
      <c r="D14" s="80" t="s">
        <v>95</v>
      </c>
      <c r="E14" s="54">
        <v>5</v>
      </c>
      <c r="F14" s="91" t="s">
        <v>183</v>
      </c>
    </row>
    <row r="15" spans="1:20" ht="73.5" customHeight="1">
      <c r="A15" s="159"/>
      <c r="B15" s="165"/>
      <c r="C15" s="166"/>
      <c r="D15" s="80" t="s">
        <v>96</v>
      </c>
      <c r="E15" s="54">
        <v>4</v>
      </c>
      <c r="F15" s="91" t="s">
        <v>8</v>
      </c>
    </row>
    <row r="16" spans="1:20" ht="63" customHeight="1">
      <c r="A16" s="159"/>
      <c r="B16" s="165"/>
      <c r="C16" s="166"/>
      <c r="D16" s="80" t="s">
        <v>97</v>
      </c>
      <c r="E16" s="54">
        <v>5</v>
      </c>
      <c r="F16" s="91" t="s">
        <v>114</v>
      </c>
    </row>
    <row r="17" spans="1:6" ht="75.75" customHeight="1">
      <c r="A17" s="159"/>
      <c r="B17" s="165"/>
      <c r="C17" s="166"/>
      <c r="D17" s="80" t="s">
        <v>98</v>
      </c>
      <c r="E17" s="54">
        <v>5</v>
      </c>
      <c r="F17" s="91" t="s">
        <v>9</v>
      </c>
    </row>
    <row r="18" spans="1:6" ht="30.75" customHeight="1">
      <c r="A18" s="159"/>
      <c r="B18" s="165"/>
      <c r="C18" s="166"/>
      <c r="D18" s="80" t="s">
        <v>99</v>
      </c>
      <c r="E18" s="54">
        <v>5</v>
      </c>
      <c r="F18" s="91" t="s">
        <v>10</v>
      </c>
    </row>
    <row r="19" spans="1:6" ht="29.25" customHeight="1" thickBot="1">
      <c r="A19" s="159"/>
      <c r="B19" s="167"/>
      <c r="C19" s="168"/>
      <c r="D19" s="89" t="s">
        <v>100</v>
      </c>
      <c r="E19" s="55">
        <v>5</v>
      </c>
      <c r="F19" s="109" t="s">
        <v>27</v>
      </c>
    </row>
    <row r="20" spans="1:6" ht="51" customHeight="1">
      <c r="A20" s="159"/>
      <c r="B20" s="165" t="s">
        <v>33</v>
      </c>
      <c r="C20" s="166"/>
      <c r="D20" s="85" t="s">
        <v>139</v>
      </c>
      <c r="E20" s="113">
        <v>4</v>
      </c>
      <c r="F20" s="108" t="s">
        <v>184</v>
      </c>
    </row>
    <row r="21" spans="1:6" ht="37.5" customHeight="1">
      <c r="A21" s="159"/>
      <c r="B21" s="165"/>
      <c r="C21" s="166"/>
      <c r="D21" s="82" t="s">
        <v>140</v>
      </c>
      <c r="E21" s="53" t="s">
        <v>120</v>
      </c>
      <c r="F21" s="18" t="s">
        <v>175</v>
      </c>
    </row>
    <row r="22" spans="1:6" ht="97.5" customHeight="1">
      <c r="A22" s="159"/>
      <c r="B22" s="165"/>
      <c r="C22" s="166"/>
      <c r="D22" s="82" t="s">
        <v>141</v>
      </c>
      <c r="E22" s="114">
        <v>4</v>
      </c>
      <c r="F22" s="108" t="s">
        <v>185</v>
      </c>
    </row>
    <row r="23" spans="1:6" ht="39" customHeight="1">
      <c r="A23" s="159"/>
      <c r="B23" s="165"/>
      <c r="C23" s="166"/>
      <c r="D23" s="82" t="s">
        <v>142</v>
      </c>
      <c r="E23" s="100" t="s">
        <v>122</v>
      </c>
      <c r="F23" s="18" t="s">
        <v>186</v>
      </c>
    </row>
    <row r="24" spans="1:6" ht="30" customHeight="1">
      <c r="A24" s="159"/>
      <c r="B24" s="165"/>
      <c r="C24" s="166"/>
      <c r="D24" s="82" t="s">
        <v>143</v>
      </c>
      <c r="E24" s="118" t="s">
        <v>187</v>
      </c>
      <c r="F24" s="98" t="s">
        <v>188</v>
      </c>
    </row>
    <row r="25" spans="1:6" ht="180.75" customHeight="1">
      <c r="A25" s="159"/>
      <c r="B25" s="165"/>
      <c r="C25" s="166"/>
      <c r="D25" s="82" t="s">
        <v>144</v>
      </c>
      <c r="E25" s="111">
        <v>4</v>
      </c>
      <c r="F25" s="10" t="s">
        <v>189</v>
      </c>
    </row>
    <row r="26" spans="1:6">
      <c r="A26" s="159"/>
      <c r="B26" s="59"/>
      <c r="C26" s="68"/>
      <c r="D26" s="84" t="s">
        <v>34</v>
      </c>
      <c r="E26" s="65">
        <f>AVERAGE(E6:E25)</f>
        <v>4.4285714285714288</v>
      </c>
      <c r="F26" s="57"/>
    </row>
    <row r="27" spans="1:6">
      <c r="A27" s="159"/>
      <c r="B27" s="169" t="s">
        <v>68</v>
      </c>
      <c r="C27" s="170"/>
      <c r="D27" s="71" t="s">
        <v>35</v>
      </c>
      <c r="E27" s="156" t="s">
        <v>36</v>
      </c>
      <c r="F27" s="157"/>
    </row>
    <row r="28" spans="1:6">
      <c r="A28" s="159"/>
      <c r="B28" s="171"/>
      <c r="C28" s="172"/>
      <c r="D28" s="181" t="s">
        <v>115</v>
      </c>
      <c r="E28" s="175" t="s">
        <v>163</v>
      </c>
      <c r="F28" s="176"/>
    </row>
    <row r="29" spans="1:6">
      <c r="A29" s="159"/>
      <c r="B29" s="171"/>
      <c r="C29" s="172"/>
      <c r="D29" s="182"/>
      <c r="E29" s="177"/>
      <c r="F29" s="178"/>
    </row>
    <row r="30" spans="1:6">
      <c r="A30" s="159"/>
      <c r="B30" s="171"/>
      <c r="C30" s="172"/>
      <c r="D30" s="182"/>
      <c r="E30" s="177"/>
      <c r="F30" s="178"/>
    </row>
    <row r="31" spans="1:6" ht="16.5" customHeight="1">
      <c r="A31" s="159"/>
      <c r="B31" s="171"/>
      <c r="C31" s="172"/>
      <c r="D31" s="182"/>
      <c r="E31" s="177"/>
      <c r="F31" s="178"/>
    </row>
    <row r="32" spans="1:6" ht="9.75" customHeight="1">
      <c r="A32" s="159"/>
      <c r="B32" s="171"/>
      <c r="C32" s="172"/>
      <c r="D32" s="182"/>
      <c r="E32" s="177"/>
      <c r="F32" s="178"/>
    </row>
    <row r="33" spans="1:6">
      <c r="A33" s="159"/>
      <c r="B33" s="171"/>
      <c r="C33" s="172"/>
      <c r="D33" s="182"/>
      <c r="E33" s="177"/>
      <c r="F33" s="178"/>
    </row>
    <row r="34" spans="1:6" ht="53.25" customHeight="1">
      <c r="A34" s="160"/>
      <c r="B34" s="173"/>
      <c r="C34" s="174"/>
      <c r="D34" s="183"/>
      <c r="E34" s="179"/>
      <c r="F34" s="180"/>
    </row>
  </sheetData>
  <sheetProtection selectLockedCells="1" selectUnlockedCells="1"/>
  <mergeCells count="10">
    <mergeCell ref="D2:F2"/>
    <mergeCell ref="D3:F3"/>
    <mergeCell ref="E27:F27"/>
    <mergeCell ref="A5:A34"/>
    <mergeCell ref="B5:C5"/>
    <mergeCell ref="B6:C19"/>
    <mergeCell ref="B20:C25"/>
    <mergeCell ref="B27:C34"/>
    <mergeCell ref="E28:F34"/>
    <mergeCell ref="D28:D34"/>
  </mergeCells>
  <phoneticPr fontId="15" type="noConversion"/>
  <printOptions horizontalCentered="1" verticalCentered="1"/>
  <pageMargins left="0.15748031496062992" right="0.23622047244094491" top="0.31496062992125984" bottom="0.39370078740157483" header="0.31496062992125984" footer="0.39370078740157483"/>
  <pageSetup paperSize="9" scale="70"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I38"/>
  <sheetViews>
    <sheetView showGridLines="0" view="pageBreakPreview" topLeftCell="C1" zoomScaleNormal="86" zoomScaleSheetLayoutView="100" zoomScalePageLayoutView="80" workbookViewId="0">
      <selection activeCell="D6" sqref="D6"/>
    </sheetView>
  </sheetViews>
  <sheetFormatPr defaultRowHeight="27.75" customHeight="1"/>
  <cols>
    <col min="1" max="1" width="3.28515625" style="6" customWidth="1"/>
    <col min="2" max="2" width="3.85546875" style="6" customWidth="1"/>
    <col min="3" max="3" width="91.7109375" style="7" customWidth="1"/>
    <col min="4" max="4" width="13.140625" style="6" customWidth="1"/>
    <col min="5" max="5" width="76.7109375" style="6" customWidth="1"/>
    <col min="6" max="16384" width="9.140625" style="6"/>
  </cols>
  <sheetData>
    <row r="1" spans="1:5" ht="12">
      <c r="A1" s="17"/>
      <c r="B1" s="17"/>
      <c r="C1" s="16"/>
      <c r="D1" s="17"/>
      <c r="E1" s="17"/>
    </row>
    <row r="2" spans="1:5" ht="12">
      <c r="A2" s="17"/>
      <c r="B2" s="17"/>
      <c r="C2" s="191" t="s">
        <v>75</v>
      </c>
      <c r="D2" s="191"/>
      <c r="E2" s="191"/>
    </row>
    <row r="3" spans="1:5" ht="12" customHeight="1">
      <c r="A3" s="8"/>
      <c r="B3" s="9"/>
      <c r="C3" s="192" t="s">
        <v>73</v>
      </c>
      <c r="D3" s="192"/>
      <c r="E3" s="192"/>
    </row>
    <row r="4" spans="1:5" ht="13.5" customHeight="1">
      <c r="A4" s="8"/>
      <c r="B4" s="9"/>
      <c r="C4" s="16"/>
      <c r="D4" s="17"/>
      <c r="E4" s="17"/>
    </row>
    <row r="5" spans="1:5" s="77" customFormat="1" ht="19.5" customHeight="1">
      <c r="A5" s="193" t="s">
        <v>39</v>
      </c>
      <c r="B5" s="56"/>
      <c r="C5" s="79" t="s">
        <v>70</v>
      </c>
      <c r="D5" s="76" t="s">
        <v>71</v>
      </c>
      <c r="E5" s="76" t="s">
        <v>72</v>
      </c>
    </row>
    <row r="6" spans="1:5" ht="117" customHeight="1">
      <c r="A6" s="194"/>
      <c r="B6" s="202" t="s">
        <v>32</v>
      </c>
      <c r="C6" s="80" t="s">
        <v>101</v>
      </c>
      <c r="D6" s="94" t="s">
        <v>121</v>
      </c>
      <c r="E6" s="123" t="s">
        <v>190</v>
      </c>
    </row>
    <row r="7" spans="1:5" ht="78.75" customHeight="1">
      <c r="A7" s="194"/>
      <c r="B7" s="203"/>
      <c r="C7" s="80" t="s">
        <v>102</v>
      </c>
      <c r="D7" s="94" t="s">
        <v>121</v>
      </c>
      <c r="E7" s="10" t="s">
        <v>116</v>
      </c>
    </row>
    <row r="8" spans="1:5" ht="57.75" customHeight="1">
      <c r="A8" s="194"/>
      <c r="B8" s="203"/>
      <c r="C8" s="80" t="s">
        <v>103</v>
      </c>
      <c r="D8" s="78">
        <v>5</v>
      </c>
      <c r="E8" s="10" t="s">
        <v>191</v>
      </c>
    </row>
    <row r="9" spans="1:5" ht="28.5" customHeight="1">
      <c r="A9" s="194"/>
      <c r="B9" s="203"/>
      <c r="C9" s="80" t="s">
        <v>104</v>
      </c>
      <c r="D9" s="94" t="s">
        <v>121</v>
      </c>
      <c r="E9" s="10" t="s">
        <v>28</v>
      </c>
    </row>
    <row r="10" spans="1:5" ht="96.75" customHeight="1">
      <c r="A10" s="194"/>
      <c r="B10" s="203"/>
      <c r="C10" s="80" t="s">
        <v>105</v>
      </c>
      <c r="D10" s="94" t="s">
        <v>122</v>
      </c>
      <c r="E10" s="10" t="s">
        <v>192</v>
      </c>
    </row>
    <row r="11" spans="1:5" ht="91.5" customHeight="1">
      <c r="A11" s="194"/>
      <c r="B11" s="203"/>
      <c r="C11" s="81" t="s">
        <v>148</v>
      </c>
      <c r="D11" s="94" t="s">
        <v>121</v>
      </c>
      <c r="E11" s="10" t="s">
        <v>193</v>
      </c>
    </row>
    <row r="12" spans="1:5" ht="48" customHeight="1">
      <c r="A12" s="194"/>
      <c r="B12" s="203"/>
      <c r="C12" s="80" t="s">
        <v>106</v>
      </c>
      <c r="D12" s="78">
        <v>5</v>
      </c>
      <c r="E12" s="10" t="s">
        <v>118</v>
      </c>
    </row>
    <row r="13" spans="1:5" ht="109.5" customHeight="1">
      <c r="A13" s="194"/>
      <c r="B13" s="203"/>
      <c r="C13" s="80" t="s">
        <v>107</v>
      </c>
      <c r="D13" s="78">
        <v>4</v>
      </c>
      <c r="E13" s="10" t="s">
        <v>194</v>
      </c>
    </row>
    <row r="14" spans="1:5" ht="66" customHeight="1">
      <c r="A14" s="194"/>
      <c r="B14" s="203"/>
      <c r="C14" s="93" t="s">
        <v>108</v>
      </c>
      <c r="D14" s="78">
        <v>5</v>
      </c>
      <c r="E14" s="91" t="s">
        <v>160</v>
      </c>
    </row>
    <row r="15" spans="1:5" ht="197.25" customHeight="1">
      <c r="A15" s="194"/>
      <c r="B15" s="203"/>
      <c r="C15" s="80" t="s">
        <v>196</v>
      </c>
      <c r="D15" s="94" t="s">
        <v>121</v>
      </c>
      <c r="E15" s="10" t="s">
        <v>195</v>
      </c>
    </row>
    <row r="16" spans="1:5" ht="59.25" customHeight="1" thickBot="1">
      <c r="A16" s="194"/>
      <c r="B16" s="204"/>
      <c r="C16" s="89" t="s">
        <v>109</v>
      </c>
      <c r="D16" s="90">
        <v>5</v>
      </c>
      <c r="E16" s="92" t="s">
        <v>126</v>
      </c>
    </row>
    <row r="17" spans="1:9" ht="119.25" customHeight="1">
      <c r="A17" s="194"/>
      <c r="B17" s="203" t="s">
        <v>33</v>
      </c>
      <c r="C17" s="85" t="s">
        <v>145</v>
      </c>
      <c r="D17" s="86">
        <v>4</v>
      </c>
      <c r="E17" s="96" t="s">
        <v>197</v>
      </c>
      <c r="F17" s="20"/>
      <c r="G17" s="20"/>
      <c r="H17" s="20"/>
      <c r="I17" s="20"/>
    </row>
    <row r="18" spans="1:9" ht="164.25" customHeight="1">
      <c r="A18" s="194"/>
      <c r="B18" s="203"/>
      <c r="C18" s="82" t="s">
        <v>146</v>
      </c>
      <c r="D18" s="115" t="s">
        <v>122</v>
      </c>
      <c r="E18" s="10" t="s">
        <v>199</v>
      </c>
      <c r="F18" s="20"/>
      <c r="G18" s="20"/>
      <c r="H18" s="20"/>
      <c r="I18" s="20"/>
    </row>
    <row r="19" spans="1:9" ht="96" customHeight="1">
      <c r="A19" s="194"/>
      <c r="B19" s="203"/>
      <c r="C19" s="82" t="s">
        <v>147</v>
      </c>
      <c r="D19" s="116">
        <v>3</v>
      </c>
      <c r="E19" s="10" t="s">
        <v>200</v>
      </c>
      <c r="F19" s="20"/>
      <c r="G19" s="20"/>
      <c r="H19" s="20"/>
      <c r="I19" s="20"/>
    </row>
    <row r="20" spans="1:9" ht="114.75" customHeight="1">
      <c r="A20" s="194"/>
      <c r="B20" s="203"/>
      <c r="C20" s="82" t="s">
        <v>152</v>
      </c>
      <c r="D20" s="94" t="s">
        <v>122</v>
      </c>
      <c r="E20" s="10" t="s">
        <v>201</v>
      </c>
      <c r="F20" s="20"/>
      <c r="G20" s="20"/>
      <c r="H20" s="20"/>
      <c r="I20" s="20"/>
    </row>
    <row r="21" spans="1:9" ht="24" customHeight="1">
      <c r="A21" s="194"/>
      <c r="B21" s="203"/>
      <c r="C21" s="82" t="s">
        <v>153</v>
      </c>
      <c r="D21" s="117" t="s">
        <v>122</v>
      </c>
      <c r="E21" s="99" t="s">
        <v>20</v>
      </c>
      <c r="F21" s="20"/>
      <c r="G21" s="20"/>
      <c r="H21" s="20"/>
      <c r="I21" s="20"/>
    </row>
    <row r="22" spans="1:9" ht="82.5" customHeight="1">
      <c r="A22" s="194"/>
      <c r="B22" s="203"/>
      <c r="C22" s="82" t="s">
        <v>154</v>
      </c>
      <c r="D22" s="115" t="s">
        <v>122</v>
      </c>
      <c r="E22" s="10" t="s">
        <v>19</v>
      </c>
      <c r="F22" s="20"/>
      <c r="G22" s="20"/>
      <c r="H22" s="20"/>
      <c r="I22" s="20"/>
    </row>
    <row r="23" spans="1:9" ht="111" customHeight="1">
      <c r="A23" s="194"/>
      <c r="B23" s="203"/>
      <c r="C23" s="82" t="s">
        <v>155</v>
      </c>
      <c r="D23" s="115" t="s">
        <v>122</v>
      </c>
      <c r="E23" s="10" t="s">
        <v>202</v>
      </c>
      <c r="F23" s="20"/>
      <c r="G23" s="20"/>
      <c r="H23" s="20"/>
      <c r="I23" s="20"/>
    </row>
    <row r="24" spans="1:9" ht="55.5" customHeight="1">
      <c r="A24" s="194"/>
      <c r="B24" s="203"/>
      <c r="C24" s="82" t="s">
        <v>156</v>
      </c>
      <c r="D24" s="115" t="s">
        <v>122</v>
      </c>
      <c r="E24" s="18" t="s">
        <v>203</v>
      </c>
      <c r="F24" s="20"/>
      <c r="G24" s="20"/>
      <c r="H24" s="20"/>
      <c r="I24" s="20"/>
    </row>
    <row r="25" spans="1:9" ht="45.75" customHeight="1">
      <c r="A25" s="194"/>
      <c r="B25" s="205"/>
      <c r="C25" s="82" t="s">
        <v>157</v>
      </c>
      <c r="D25" s="115">
        <v>4</v>
      </c>
      <c r="E25" s="10" t="s">
        <v>204</v>
      </c>
      <c r="F25" s="20"/>
      <c r="G25" s="20"/>
      <c r="H25" s="20"/>
      <c r="I25" s="20"/>
    </row>
    <row r="26" spans="1:9" ht="20.25" customHeight="1">
      <c r="A26" s="194"/>
      <c r="B26" s="61"/>
      <c r="C26" s="87" t="s">
        <v>34</v>
      </c>
      <c r="D26" s="57">
        <f>AVERAGE(D6:D25)</f>
        <v>4.375</v>
      </c>
      <c r="E26" s="57"/>
    </row>
    <row r="27" spans="1:9" ht="20.25" customHeight="1">
      <c r="A27" s="194"/>
      <c r="B27" s="60"/>
      <c r="C27" s="64" t="s">
        <v>35</v>
      </c>
      <c r="D27" s="195" t="s">
        <v>36</v>
      </c>
      <c r="E27" s="195"/>
    </row>
    <row r="28" spans="1:9" ht="30" customHeight="1">
      <c r="A28" s="194"/>
      <c r="B28" s="188" t="s">
        <v>69</v>
      </c>
      <c r="C28" s="124" t="s">
        <v>150</v>
      </c>
      <c r="D28" s="196" t="s">
        <v>149</v>
      </c>
      <c r="E28" s="197"/>
    </row>
    <row r="29" spans="1:9" ht="27" customHeight="1">
      <c r="A29" s="194"/>
      <c r="B29" s="189"/>
      <c r="C29" s="125" t="s">
        <v>151</v>
      </c>
      <c r="D29" s="198" t="s">
        <v>117</v>
      </c>
      <c r="E29" s="199"/>
    </row>
    <row r="30" spans="1:9" ht="20.25" customHeight="1">
      <c r="A30" s="194"/>
      <c r="B30" s="189"/>
      <c r="C30" s="126" t="s">
        <v>125</v>
      </c>
      <c r="D30" s="200" t="s">
        <v>119</v>
      </c>
      <c r="E30" s="201"/>
    </row>
    <row r="31" spans="1:9" ht="69" customHeight="1">
      <c r="A31" s="194"/>
      <c r="B31" s="190"/>
      <c r="C31" s="127"/>
      <c r="D31" s="185" t="s">
        <v>164</v>
      </c>
      <c r="E31" s="186"/>
    </row>
    <row r="32" spans="1:9" ht="12" hidden="1" customHeight="1">
      <c r="A32" s="193"/>
      <c r="B32" s="62"/>
      <c r="C32" s="13"/>
      <c r="D32" s="187"/>
      <c r="E32" s="187"/>
    </row>
    <row r="33" spans="1:5" ht="12" hidden="1" customHeight="1">
      <c r="A33" s="193"/>
      <c r="B33" s="62"/>
      <c r="C33" s="13"/>
      <c r="D33" s="187"/>
      <c r="E33" s="187"/>
    </row>
    <row r="34" spans="1:5" ht="3.75" hidden="1" customHeight="1">
      <c r="A34" s="193"/>
      <c r="B34" s="62"/>
      <c r="C34" s="13"/>
      <c r="D34" s="187"/>
      <c r="E34" s="187"/>
    </row>
    <row r="35" spans="1:5" ht="12" hidden="1" customHeight="1">
      <c r="A35" s="193"/>
      <c r="B35" s="62"/>
      <c r="C35" s="13"/>
      <c r="D35" s="187"/>
      <c r="E35" s="187"/>
    </row>
    <row r="36" spans="1:5" ht="27.75" customHeight="1">
      <c r="A36" s="193"/>
      <c r="B36" s="62"/>
      <c r="C36" s="13"/>
      <c r="D36" s="187"/>
      <c r="E36" s="187"/>
    </row>
    <row r="37" spans="1:5" ht="12.75" customHeight="1">
      <c r="A37" s="193"/>
      <c r="B37" s="63"/>
      <c r="C37" s="14"/>
      <c r="D37" s="152"/>
      <c r="E37" s="152"/>
    </row>
    <row r="38" spans="1:5" ht="27.75" customHeight="1">
      <c r="A38" s="184"/>
      <c r="B38" s="184"/>
      <c r="C38" s="184"/>
      <c r="D38" s="184"/>
      <c r="E38" s="184"/>
    </row>
  </sheetData>
  <sheetProtection selectLockedCells="1" selectUnlockedCells="1"/>
  <mergeCells count="18">
    <mergeCell ref="C2:E2"/>
    <mergeCell ref="C3:E3"/>
    <mergeCell ref="A5:A37"/>
    <mergeCell ref="D27:E27"/>
    <mergeCell ref="D28:E28"/>
    <mergeCell ref="D29:E29"/>
    <mergeCell ref="D30:E30"/>
    <mergeCell ref="D37:E37"/>
    <mergeCell ref="B6:B16"/>
    <mergeCell ref="B17:B25"/>
    <mergeCell ref="A38:E38"/>
    <mergeCell ref="D31:E31"/>
    <mergeCell ref="D32:E32"/>
    <mergeCell ref="D33:E33"/>
    <mergeCell ref="D34:E34"/>
    <mergeCell ref="D35:E35"/>
    <mergeCell ref="D36:E36"/>
    <mergeCell ref="B28:B31"/>
  </mergeCells>
  <phoneticPr fontId="15" type="noConversion"/>
  <printOptions horizontalCentered="1" verticalCentered="1"/>
  <pageMargins left="0.15748031496062992" right="0.23622047244094491" top="0.31496062992125984" bottom="0.39370078740157483" header="0.31496062992125984" footer="0.51181102362204722"/>
  <pageSetup paperSize="9" scale="70"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K30"/>
  <sheetViews>
    <sheetView showGridLines="0" view="pageBreakPreview" zoomScale="90" zoomScaleNormal="100" zoomScaleSheetLayoutView="90" workbookViewId="0">
      <selection activeCell="E12" sqref="E12"/>
    </sheetView>
  </sheetViews>
  <sheetFormatPr defaultRowHeight="15"/>
  <cols>
    <col min="1" max="16384" width="9.140625" style="1"/>
  </cols>
  <sheetData>
    <row r="1" spans="1:11" ht="15" customHeight="1"/>
    <row r="2" spans="1:11" ht="18" customHeight="1">
      <c r="C2" s="3"/>
      <c r="E2" s="130" t="s">
        <v>40</v>
      </c>
      <c r="F2" s="130"/>
      <c r="G2" s="130"/>
      <c r="H2" s="130"/>
      <c r="I2" s="130"/>
      <c r="J2" s="130"/>
      <c r="K2" s="130"/>
    </row>
    <row r="3" spans="1:11" ht="15" customHeight="1">
      <c r="C3" s="3"/>
    </row>
    <row r="4" spans="1:11" ht="15" customHeight="1">
      <c r="C4" s="3"/>
    </row>
    <row r="5" spans="1:11" ht="15" customHeight="1">
      <c r="B5" s="4"/>
      <c r="C5" s="4"/>
    </row>
    <row r="6" spans="1:11" ht="15" customHeight="1">
      <c r="A6" s="4"/>
      <c r="B6" s="4"/>
      <c r="C6" s="4"/>
      <c r="D6" s="5"/>
    </row>
    <row r="7" spans="1:11" ht="15" customHeight="1">
      <c r="A7" s="4"/>
      <c r="B7" s="4"/>
      <c r="C7" s="4"/>
      <c r="D7" s="5"/>
    </row>
    <row r="8" spans="1:11" ht="15" customHeight="1">
      <c r="A8" s="4"/>
      <c r="B8" s="4"/>
      <c r="C8" s="4"/>
      <c r="D8" s="5"/>
    </row>
    <row r="9" spans="1:11" ht="15" customHeight="1">
      <c r="B9" s="4"/>
      <c r="C9" s="4"/>
      <c r="D9" s="5"/>
    </row>
    <row r="10" spans="1:11" ht="15" customHeight="1">
      <c r="B10" s="4"/>
      <c r="C10" s="4"/>
      <c r="D10" s="5"/>
    </row>
    <row r="11" spans="1:11" ht="15" customHeight="1">
      <c r="B11" s="4"/>
      <c r="C11" s="4"/>
      <c r="D11" s="5"/>
    </row>
    <row r="12" spans="1:11" ht="15" customHeight="1">
      <c r="B12" s="4"/>
      <c r="C12" s="4"/>
      <c r="D12" s="5"/>
    </row>
    <row r="13" spans="1:11" ht="15" customHeight="1">
      <c r="B13" s="4"/>
      <c r="C13" s="4"/>
      <c r="D13" s="5"/>
    </row>
    <row r="14" spans="1:11" ht="15" customHeight="1">
      <c r="B14" s="4"/>
      <c r="C14" s="4"/>
      <c r="D14" s="5"/>
    </row>
    <row r="15" spans="1:11" ht="15" customHeight="1">
      <c r="B15" s="4"/>
      <c r="C15" s="4"/>
      <c r="D15" s="5"/>
    </row>
    <row r="16" spans="1:11" ht="15" customHeight="1">
      <c r="B16" s="4"/>
      <c r="C16" s="4"/>
      <c r="D16" s="5"/>
    </row>
    <row r="17" spans="2:4" ht="15" customHeight="1">
      <c r="B17" s="4"/>
      <c r="C17" s="4"/>
      <c r="D17" s="5"/>
    </row>
    <row r="18" spans="2:4" ht="15" customHeight="1">
      <c r="B18" s="4"/>
      <c r="C18" s="4"/>
    </row>
    <row r="19" spans="2:4" ht="15" customHeight="1"/>
    <row r="20" spans="2:4" ht="15" customHeight="1"/>
    <row r="21" spans="2:4" ht="15" customHeight="1"/>
    <row r="22" spans="2:4" ht="15" customHeight="1"/>
    <row r="23" spans="2:4" ht="15" customHeight="1"/>
    <row r="24" spans="2:4" ht="15" customHeight="1"/>
    <row r="25" spans="2:4" ht="15" customHeight="1"/>
    <row r="26" spans="2:4" ht="15" customHeight="1"/>
    <row r="27" spans="2:4" ht="15" customHeight="1"/>
    <row r="28" spans="2:4" ht="15" customHeight="1"/>
    <row r="29" spans="2:4" ht="15" customHeight="1"/>
    <row r="30" spans="2:4" ht="15" customHeight="1"/>
  </sheetData>
  <sheetProtection selectLockedCells="1" selectUnlockedCells="1"/>
  <mergeCells count="1">
    <mergeCell ref="E2:K2"/>
  </mergeCells>
  <phoneticPr fontId="15" type="noConversion"/>
  <printOptions horizontalCentered="1" verticalCentered="1"/>
  <pageMargins left="0.15763888888888888" right="0.2361111111111111" top="0.59583333333333333" bottom="0.74791666666666667" header="0.31527777777777777" footer="0.51180555555555551"/>
  <pageSetup paperSize="9" firstPageNumber="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tabColor theme="5" tint="-0.499984740745262"/>
  </sheetPr>
  <dimension ref="A1:D103"/>
  <sheetViews>
    <sheetView tabSelected="1" view="pageBreakPreview" zoomScale="110" zoomScaleNormal="100" zoomScaleSheetLayoutView="110" zoomScalePageLayoutView="90" workbookViewId="0">
      <selection activeCell="C4" sqref="C4"/>
    </sheetView>
  </sheetViews>
  <sheetFormatPr defaultRowHeight="12.75"/>
  <cols>
    <col min="1" max="1" width="37.140625" bestFit="1" customWidth="1"/>
    <col min="2" max="2" width="10.85546875" bestFit="1" customWidth="1"/>
    <col min="3" max="3" width="9" bestFit="1" customWidth="1"/>
    <col min="4" max="4" width="34.7109375" customWidth="1"/>
  </cols>
  <sheetData>
    <row r="1" spans="1:4">
      <c r="A1" s="206" t="s">
        <v>76</v>
      </c>
      <c r="B1" s="47" t="s">
        <v>42</v>
      </c>
      <c r="C1" s="48" t="s">
        <v>42</v>
      </c>
      <c r="D1" s="26"/>
    </row>
    <row r="2" spans="1:4" ht="13.5" thickBot="1">
      <c r="A2" s="207"/>
      <c r="B2" s="49" t="s">
        <v>43</v>
      </c>
      <c r="C2" s="50" t="s">
        <v>44</v>
      </c>
      <c r="D2" s="26"/>
    </row>
    <row r="3" spans="1:4" ht="13.5" thickBot="1">
      <c r="A3" s="28" t="s">
        <v>45</v>
      </c>
      <c r="B3" s="29">
        <f>'C1_Liderança'!D31</f>
        <v>4.083333333333333</v>
      </c>
      <c r="C3" s="30">
        <f>(B3*100)/5</f>
        <v>81.666666666666657</v>
      </c>
      <c r="D3" s="26"/>
    </row>
    <row r="4" spans="1:4" ht="13.5" thickBot="1">
      <c r="A4" s="31" t="s">
        <v>46</v>
      </c>
      <c r="B4" s="32">
        <f>'C2_Planeamento e Estratégia'!E26</f>
        <v>4.4285714285714288</v>
      </c>
      <c r="C4" s="30">
        <f t="shared" ref="C4:C11" si="0">(B4*100)/5</f>
        <v>88.571428571428584</v>
      </c>
      <c r="D4" s="26"/>
    </row>
    <row r="5" spans="1:4" ht="13.5" thickBot="1">
      <c r="A5" s="28" t="s">
        <v>47</v>
      </c>
      <c r="B5" s="29">
        <f>'C3_Gestão das Pessoas'!D26</f>
        <v>4.375</v>
      </c>
      <c r="C5" s="30">
        <f t="shared" si="0"/>
        <v>87.5</v>
      </c>
      <c r="D5" s="26"/>
    </row>
    <row r="6" spans="1:4" ht="13.5" thickBot="1">
      <c r="A6" s="31" t="s">
        <v>48</v>
      </c>
      <c r="B6" s="32" t="e">
        <f>#REF!</f>
        <v>#REF!</v>
      </c>
      <c r="C6" s="30" t="e">
        <f>(B6*100)/5</f>
        <v>#REF!</v>
      </c>
      <c r="D6" s="26"/>
    </row>
    <row r="7" spans="1:4" ht="13.5" thickBot="1">
      <c r="A7" s="28" t="s">
        <v>49</v>
      </c>
      <c r="B7" s="29" t="e">
        <f>#REF!</f>
        <v>#REF!</v>
      </c>
      <c r="C7" s="30" t="e">
        <f>(B7*100)/5</f>
        <v>#REF!</v>
      </c>
      <c r="D7" s="26"/>
    </row>
    <row r="8" spans="1:4" ht="13.5" thickBot="1">
      <c r="A8" s="31" t="s">
        <v>50</v>
      </c>
      <c r="B8" s="32" t="e">
        <f>#REF!</f>
        <v>#REF!</v>
      </c>
      <c r="C8" s="30" t="e">
        <f>(B8*100)/5</f>
        <v>#REF!</v>
      </c>
      <c r="D8" s="26"/>
    </row>
    <row r="9" spans="1:4" ht="13.5" thickBot="1">
      <c r="A9" s="28" t="s">
        <v>51</v>
      </c>
      <c r="B9" s="29" t="e">
        <f>#REF!</f>
        <v>#REF!</v>
      </c>
      <c r="C9" s="30" t="e">
        <f>(B9*100)/5</f>
        <v>#REF!</v>
      </c>
      <c r="D9" s="26"/>
    </row>
    <row r="10" spans="1:4" ht="13.5" thickBot="1">
      <c r="A10" s="31" t="s">
        <v>52</v>
      </c>
      <c r="B10" s="32" t="e">
        <f>#REF!</f>
        <v>#REF!</v>
      </c>
      <c r="C10" s="30" t="e">
        <f t="shared" si="0"/>
        <v>#REF!</v>
      </c>
      <c r="D10" s="26"/>
    </row>
    <row r="11" spans="1:4" ht="13.5" thickBot="1">
      <c r="A11" s="28" t="s">
        <v>53</v>
      </c>
      <c r="B11" s="29" t="e">
        <f>#REF!</f>
        <v>#REF!</v>
      </c>
      <c r="C11" s="30" t="e">
        <f t="shared" si="0"/>
        <v>#REF!</v>
      </c>
      <c r="D11" s="26"/>
    </row>
    <row r="12" spans="1:4" ht="13.5" thickBot="1">
      <c r="A12" s="33" t="s">
        <v>54</v>
      </c>
      <c r="B12" s="24" t="e">
        <f>AVERAGE(B3:B11)</f>
        <v>#REF!</v>
      </c>
      <c r="C12" s="25" t="e">
        <f>AVERAGE(C3:C11)</f>
        <v>#REF!</v>
      </c>
      <c r="D12" s="26"/>
    </row>
    <row r="13" spans="1:4">
      <c r="A13" s="26"/>
      <c r="B13" s="26"/>
      <c r="C13" s="26"/>
      <c r="D13" s="26"/>
    </row>
    <row r="14" spans="1:4">
      <c r="A14" s="51" t="s">
        <v>65</v>
      </c>
      <c r="B14" s="52"/>
      <c r="C14" s="52"/>
      <c r="D14" s="51" t="s">
        <v>64</v>
      </c>
    </row>
    <row r="15" spans="1:4">
      <c r="A15" s="39" t="s">
        <v>55</v>
      </c>
      <c r="B15" s="38"/>
      <c r="C15" s="38"/>
      <c r="D15" s="39" t="s">
        <v>55</v>
      </c>
    </row>
    <row r="16" spans="1:4">
      <c r="A16" s="27"/>
      <c r="B16" s="38"/>
      <c r="C16" s="38"/>
      <c r="D16" s="27"/>
    </row>
    <row r="17" spans="1:4">
      <c r="A17" s="27"/>
      <c r="B17" s="38"/>
      <c r="C17" s="38"/>
      <c r="D17" s="27"/>
    </row>
    <row r="18" spans="1:4">
      <c r="A18" s="27"/>
      <c r="B18" s="38"/>
      <c r="C18" s="38"/>
      <c r="D18" s="27"/>
    </row>
    <row r="19" spans="1:4">
      <c r="A19" s="27"/>
      <c r="B19" s="38"/>
      <c r="C19" s="38"/>
      <c r="D19" s="27"/>
    </row>
    <row r="20" spans="1:4">
      <c r="A20" s="27"/>
      <c r="B20" s="38"/>
      <c r="C20" s="38"/>
      <c r="D20" s="27"/>
    </row>
    <row r="21" spans="1:4">
      <c r="A21" s="27"/>
      <c r="B21" s="38"/>
      <c r="C21" s="38"/>
      <c r="D21" s="27"/>
    </row>
    <row r="22" spans="1:4">
      <c r="A22" s="27"/>
      <c r="B22" s="38"/>
      <c r="C22" s="38"/>
      <c r="D22" s="27"/>
    </row>
    <row r="23" spans="1:4">
      <c r="A23" s="27"/>
      <c r="B23" s="38"/>
      <c r="C23" s="38"/>
      <c r="D23" s="27"/>
    </row>
    <row r="24" spans="1:4" ht="13.5" thickBot="1">
      <c r="A24" s="40" t="e">
        <f>AVERAGE(A16:A23)</f>
        <v>#DIV/0!</v>
      </c>
      <c r="B24" s="38"/>
      <c r="C24" s="38"/>
      <c r="D24" s="40" t="e">
        <f>AVERAGE(D16:D23)</f>
        <v>#DIV/0!</v>
      </c>
    </row>
    <row r="25" spans="1:4" ht="13.5" thickTop="1">
      <c r="A25" s="39" t="s">
        <v>56</v>
      </c>
      <c r="B25" s="38"/>
      <c r="C25" s="38"/>
      <c r="D25" s="39" t="s">
        <v>56</v>
      </c>
    </row>
    <row r="26" spans="1:4">
      <c r="A26" s="27"/>
      <c r="B26" s="38"/>
      <c r="C26" s="38"/>
      <c r="D26" s="27"/>
    </row>
    <row r="27" spans="1:4">
      <c r="A27" s="27"/>
      <c r="B27" s="38"/>
      <c r="C27" s="38"/>
      <c r="D27" s="27"/>
    </row>
    <row r="28" spans="1:4">
      <c r="A28" s="27"/>
      <c r="B28" s="38"/>
      <c r="C28" s="38"/>
      <c r="D28" s="27"/>
    </row>
    <row r="29" spans="1:4">
      <c r="A29" s="27"/>
      <c r="B29" s="38"/>
      <c r="C29" s="38"/>
      <c r="D29" s="27"/>
    </row>
    <row r="30" spans="1:4">
      <c r="A30" s="27"/>
      <c r="B30" s="38"/>
      <c r="C30" s="38"/>
      <c r="D30" s="27"/>
    </row>
    <row r="31" spans="1:4">
      <c r="A31" s="27"/>
      <c r="B31" s="38"/>
      <c r="C31" s="38"/>
      <c r="D31" s="27"/>
    </row>
    <row r="32" spans="1:4">
      <c r="A32" s="27"/>
      <c r="B32" s="38"/>
      <c r="C32" s="38"/>
      <c r="D32" s="27"/>
    </row>
    <row r="33" spans="1:4">
      <c r="A33" s="27"/>
      <c r="B33" s="38"/>
      <c r="C33" s="38"/>
      <c r="D33" s="27"/>
    </row>
    <row r="34" spans="1:4" ht="13.5" thickBot="1">
      <c r="A34" s="40" t="e">
        <f>AVERAGE(A26:A33)</f>
        <v>#DIV/0!</v>
      </c>
      <c r="B34" s="38"/>
      <c r="C34" s="38"/>
      <c r="D34" s="40" t="e">
        <f>AVERAGE(D26:D33)</f>
        <v>#DIV/0!</v>
      </c>
    </row>
    <row r="35" spans="1:4" ht="13.5" thickTop="1">
      <c r="A35" s="39" t="s">
        <v>57</v>
      </c>
      <c r="B35" s="38"/>
      <c r="C35" s="38"/>
      <c r="D35" s="39" t="s">
        <v>57</v>
      </c>
    </row>
    <row r="36" spans="1:4">
      <c r="A36" s="27"/>
      <c r="B36" s="38"/>
      <c r="C36" s="38"/>
      <c r="D36" s="27"/>
    </row>
    <row r="37" spans="1:4">
      <c r="A37" s="27"/>
      <c r="B37" s="38"/>
      <c r="C37" s="38"/>
      <c r="D37" s="27"/>
    </row>
    <row r="38" spans="1:4">
      <c r="A38" s="27"/>
      <c r="B38" s="38"/>
      <c r="C38" s="38"/>
      <c r="D38" s="27"/>
    </row>
    <row r="39" spans="1:4">
      <c r="A39" s="27"/>
      <c r="B39" s="38"/>
      <c r="C39" s="38"/>
      <c r="D39" s="27"/>
    </row>
    <row r="40" spans="1:4">
      <c r="A40" s="27"/>
      <c r="B40" s="38"/>
      <c r="C40" s="38"/>
      <c r="D40" s="27"/>
    </row>
    <row r="41" spans="1:4">
      <c r="A41" s="27"/>
      <c r="B41" s="38"/>
      <c r="C41" s="38"/>
      <c r="D41" s="27"/>
    </row>
    <row r="42" spans="1:4">
      <c r="A42" s="27"/>
      <c r="B42" s="38"/>
      <c r="C42" s="38"/>
      <c r="D42" s="27"/>
    </row>
    <row r="43" spans="1:4">
      <c r="A43" s="27"/>
      <c r="B43" s="38"/>
      <c r="C43" s="38"/>
      <c r="D43" s="27"/>
    </row>
    <row r="44" spans="1:4" ht="13.5" thickBot="1">
      <c r="A44" s="40" t="e">
        <f>AVERAGE(A36:A43)</f>
        <v>#DIV/0!</v>
      </c>
      <c r="B44" s="38"/>
      <c r="C44" s="38"/>
      <c r="D44" s="40" t="e">
        <f>AVERAGE(D36:D43)</f>
        <v>#DIV/0!</v>
      </c>
    </row>
    <row r="45" spans="1:4" ht="13.5" thickTop="1">
      <c r="A45" s="39" t="s">
        <v>58</v>
      </c>
      <c r="B45" s="38"/>
      <c r="C45" s="38"/>
      <c r="D45" s="39" t="s">
        <v>58</v>
      </c>
    </row>
    <row r="46" spans="1:4">
      <c r="A46" s="27"/>
      <c r="B46" s="38"/>
      <c r="C46" s="38"/>
      <c r="D46" s="27"/>
    </row>
    <row r="47" spans="1:4">
      <c r="A47" s="27"/>
      <c r="B47" s="38"/>
      <c r="C47" s="38"/>
      <c r="D47" s="27"/>
    </row>
    <row r="48" spans="1:4">
      <c r="A48" s="27"/>
      <c r="B48" s="38"/>
      <c r="C48" s="38"/>
      <c r="D48" s="27"/>
    </row>
    <row r="49" spans="1:4">
      <c r="A49" s="27"/>
      <c r="B49" s="38"/>
      <c r="C49" s="38"/>
      <c r="D49" s="27"/>
    </row>
    <row r="50" spans="1:4">
      <c r="A50" s="27"/>
      <c r="B50" s="38"/>
      <c r="C50" s="38"/>
      <c r="D50" s="27"/>
    </row>
    <row r="51" spans="1:4">
      <c r="A51" s="27"/>
      <c r="B51" s="38"/>
      <c r="C51" s="38"/>
      <c r="D51" s="27"/>
    </row>
    <row r="52" spans="1:4">
      <c r="A52" s="27"/>
      <c r="B52" s="38"/>
      <c r="C52" s="38"/>
      <c r="D52" s="27"/>
    </row>
    <row r="53" spans="1:4">
      <c r="A53" s="27"/>
      <c r="B53" s="38"/>
      <c r="C53" s="38"/>
      <c r="D53" s="27"/>
    </row>
    <row r="54" spans="1:4">
      <c r="A54" s="27"/>
      <c r="B54" s="38"/>
      <c r="C54" s="38"/>
      <c r="D54" s="27"/>
    </row>
    <row r="55" spans="1:4">
      <c r="A55" s="27"/>
      <c r="B55" s="38"/>
      <c r="C55" s="38"/>
      <c r="D55" s="27"/>
    </row>
    <row r="56" spans="1:4" ht="13.5" thickBot="1">
      <c r="A56" s="40" t="e">
        <f>AVERAGE(A46:A52)</f>
        <v>#DIV/0!</v>
      </c>
      <c r="B56" s="38"/>
      <c r="C56" s="38"/>
      <c r="D56" s="40" t="e">
        <f>AVERAGE(D46:D55)</f>
        <v>#DIV/0!</v>
      </c>
    </row>
    <row r="57" spans="1:4" ht="13.5" thickTop="1">
      <c r="A57" s="39" t="s">
        <v>59</v>
      </c>
      <c r="B57" s="38"/>
      <c r="C57" s="38"/>
      <c r="D57" s="39" t="s">
        <v>59</v>
      </c>
    </row>
    <row r="58" spans="1:4">
      <c r="A58" s="27"/>
      <c r="B58" s="38"/>
      <c r="C58" s="38"/>
      <c r="D58" s="27"/>
    </row>
    <row r="59" spans="1:4">
      <c r="A59" s="27"/>
      <c r="B59" s="38"/>
      <c r="C59" s="38"/>
      <c r="D59" s="27"/>
    </row>
    <row r="60" spans="1:4">
      <c r="A60" s="27"/>
      <c r="B60" s="38"/>
      <c r="C60" s="38"/>
      <c r="D60" s="27"/>
    </row>
    <row r="61" spans="1:4">
      <c r="A61" s="27"/>
      <c r="B61" s="38"/>
      <c r="C61" s="38"/>
      <c r="D61" s="27"/>
    </row>
    <row r="62" spans="1:4">
      <c r="A62" s="27"/>
      <c r="B62" s="38"/>
      <c r="C62" s="38"/>
      <c r="D62" s="27"/>
    </row>
    <row r="63" spans="1:4" ht="13.5" thickBot="1">
      <c r="A63" s="40" t="e">
        <f>AVERAGE(A58:A61)</f>
        <v>#DIV/0!</v>
      </c>
      <c r="B63" s="38"/>
      <c r="C63" s="38"/>
      <c r="D63" s="40" t="e">
        <f>AVERAGE(D58:D62)</f>
        <v>#DIV/0!</v>
      </c>
    </row>
    <row r="64" spans="1:4" ht="13.5" thickTop="1">
      <c r="A64" s="39" t="s">
        <v>60</v>
      </c>
      <c r="B64" s="38"/>
      <c r="C64" s="38"/>
      <c r="D64" s="39" t="s">
        <v>60</v>
      </c>
    </row>
    <row r="65" spans="1:4">
      <c r="A65" s="27"/>
      <c r="B65" s="38"/>
      <c r="C65" s="38"/>
      <c r="D65" s="27"/>
    </row>
    <row r="66" spans="1:4">
      <c r="A66" s="27"/>
      <c r="B66" s="38"/>
      <c r="C66" s="38"/>
      <c r="D66" s="27"/>
    </row>
    <row r="67" spans="1:4">
      <c r="A67" s="27"/>
      <c r="B67" s="38"/>
      <c r="C67" s="38"/>
      <c r="D67" s="27"/>
    </row>
    <row r="68" spans="1:4">
      <c r="A68" s="27"/>
      <c r="B68" s="38"/>
      <c r="C68" s="38"/>
      <c r="D68" s="27"/>
    </row>
    <row r="69" spans="1:4" ht="13.5" thickBot="1">
      <c r="A69" s="40" t="e">
        <f>AVERAGE(A65:A68)</f>
        <v>#DIV/0!</v>
      </c>
      <c r="B69" s="38"/>
      <c r="C69" s="38"/>
      <c r="D69" s="40" t="e">
        <f>AVERAGE(D65:D68)</f>
        <v>#DIV/0!</v>
      </c>
    </row>
    <row r="70" spans="1:4" ht="13.5" thickTop="1">
      <c r="A70" s="39" t="s">
        <v>61</v>
      </c>
      <c r="B70" s="38"/>
      <c r="C70" s="38"/>
      <c r="D70" s="39" t="s">
        <v>61</v>
      </c>
    </row>
    <row r="71" spans="1:4">
      <c r="A71" s="27"/>
      <c r="B71" s="38"/>
      <c r="C71" s="38"/>
      <c r="D71" s="27"/>
    </row>
    <row r="72" spans="1:4">
      <c r="A72" s="27"/>
      <c r="B72" s="38"/>
      <c r="C72" s="38"/>
      <c r="D72" s="27"/>
    </row>
    <row r="73" spans="1:4">
      <c r="A73" s="27"/>
      <c r="B73" s="38"/>
      <c r="C73" s="38"/>
      <c r="D73" s="27"/>
    </row>
    <row r="74" spans="1:4">
      <c r="A74" s="27"/>
      <c r="B74" s="38"/>
      <c r="C74" s="38"/>
      <c r="D74" s="27"/>
    </row>
    <row r="75" spans="1:4">
      <c r="A75" s="27"/>
      <c r="B75" s="38"/>
      <c r="C75" s="38"/>
      <c r="D75" s="27"/>
    </row>
    <row r="76" spans="1:4">
      <c r="A76" s="27"/>
      <c r="B76" s="38"/>
      <c r="C76" s="38"/>
      <c r="D76" s="27"/>
    </row>
    <row r="77" spans="1:4" ht="13.5" thickBot="1">
      <c r="A77" s="40" t="e">
        <f>AVERAGE(A71:A76)</f>
        <v>#DIV/0!</v>
      </c>
      <c r="B77" s="38"/>
      <c r="C77" s="38"/>
      <c r="D77" s="40" t="e">
        <f>AVERAGE(D71:D76)</f>
        <v>#DIV/0!</v>
      </c>
    </row>
    <row r="78" spans="1:4" ht="13.5" thickTop="1">
      <c r="A78" s="39" t="s">
        <v>62</v>
      </c>
      <c r="B78" s="38"/>
      <c r="C78" s="38"/>
      <c r="D78" s="39" t="s">
        <v>62</v>
      </c>
    </row>
    <row r="79" spans="1:4">
      <c r="A79" s="27"/>
      <c r="B79" s="38"/>
      <c r="C79" s="38"/>
      <c r="D79" s="27"/>
    </row>
    <row r="80" spans="1:4">
      <c r="A80" s="27"/>
      <c r="B80" s="38"/>
      <c r="C80" s="38"/>
      <c r="D80" s="27"/>
    </row>
    <row r="81" spans="1:4">
      <c r="A81" s="27"/>
      <c r="B81" s="38"/>
      <c r="C81" s="38"/>
      <c r="D81" s="27"/>
    </row>
    <row r="82" spans="1:4">
      <c r="A82" s="27"/>
      <c r="B82" s="38"/>
      <c r="C82" s="38"/>
      <c r="D82" s="27"/>
    </row>
    <row r="83" spans="1:4">
      <c r="A83" s="27"/>
      <c r="B83" s="38"/>
      <c r="C83" s="38"/>
      <c r="D83" s="27"/>
    </row>
    <row r="84" spans="1:4" ht="13.5" thickBot="1">
      <c r="A84" s="40" t="e">
        <f>AVERAGE(A79:A83)</f>
        <v>#DIV/0!</v>
      </c>
      <c r="B84" s="38"/>
      <c r="C84" s="38"/>
      <c r="D84" s="40" t="e">
        <f>AVERAGE(D79:D83)</f>
        <v>#DIV/0!</v>
      </c>
    </row>
    <row r="85" spans="1:4" ht="13.5" thickTop="1">
      <c r="A85" s="39" t="s">
        <v>63</v>
      </c>
      <c r="B85" s="38"/>
      <c r="C85" s="38"/>
      <c r="D85" s="39" t="s">
        <v>63</v>
      </c>
    </row>
    <row r="86" spans="1:4">
      <c r="A86" s="34"/>
      <c r="B86" s="38"/>
      <c r="C86" s="38"/>
      <c r="D86" s="34"/>
    </row>
    <row r="87" spans="1:4">
      <c r="A87" s="41"/>
      <c r="B87" s="38"/>
      <c r="C87" s="38"/>
      <c r="D87" s="41"/>
    </row>
    <row r="88" spans="1:4">
      <c r="A88" s="42"/>
      <c r="B88" s="38"/>
      <c r="C88" s="38"/>
      <c r="D88" s="42"/>
    </row>
    <row r="89" spans="1:4" ht="13.5" thickBot="1">
      <c r="A89" s="40" t="e">
        <f>AVERAGE(A86:A88)</f>
        <v>#DIV/0!</v>
      </c>
      <c r="B89" s="38"/>
      <c r="C89" s="38"/>
      <c r="D89" s="40" t="e">
        <f>AVERAGE(D86:D88)</f>
        <v>#DIV/0!</v>
      </c>
    </row>
    <row r="90" spans="1:4" ht="13.5" thickTop="1">
      <c r="A90" s="26" t="e">
        <f>AVERAGE(A89,A84,A77,A69,A63,A56,A44,A34,A24)</f>
        <v>#DIV/0!</v>
      </c>
      <c r="D90" s="26" t="e">
        <f>AVERAGE(D89,D84,D77,D69,D63,D56,D44,D34,D24)</f>
        <v>#DIV/0!</v>
      </c>
    </row>
    <row r="91" spans="1:4" ht="13.5" thickBot="1">
      <c r="D91" s="26" t="e">
        <f>AVERAGE(A90,D90)</f>
        <v>#DIV/0!</v>
      </c>
    </row>
    <row r="92" spans="1:4">
      <c r="A92" s="208" t="s">
        <v>66</v>
      </c>
      <c r="B92" s="43" t="s">
        <v>42</v>
      </c>
      <c r="C92" s="44" t="s">
        <v>42</v>
      </c>
      <c r="D92" s="210" t="s">
        <v>67</v>
      </c>
    </row>
    <row r="93" spans="1:4" ht="13.5" thickBot="1">
      <c r="A93" s="209"/>
      <c r="B93" s="45" t="s">
        <v>43</v>
      </c>
      <c r="C93" s="46" t="s">
        <v>44</v>
      </c>
      <c r="D93" s="210"/>
    </row>
    <row r="94" spans="1:4" ht="13.5" thickBot="1">
      <c r="A94" s="21" t="s">
        <v>45</v>
      </c>
      <c r="B94" s="35" t="e">
        <f>AVERAGE(B3,A24,D24)</f>
        <v>#DIV/0!</v>
      </c>
      <c r="C94" s="35" t="e">
        <f>(B94*100)/5</f>
        <v>#DIV/0!</v>
      </c>
      <c r="D94" s="210"/>
    </row>
    <row r="95" spans="1:4" ht="13.5" thickBot="1">
      <c r="A95" s="22" t="s">
        <v>46</v>
      </c>
      <c r="B95" s="36" t="e">
        <f>AVERAGE(B4,A34,D34)</f>
        <v>#DIV/0!</v>
      </c>
      <c r="C95" s="35" t="e">
        <f>(B95*100)/5</f>
        <v>#DIV/0!</v>
      </c>
      <c r="D95" s="210"/>
    </row>
    <row r="96" spans="1:4" ht="13.5" thickBot="1">
      <c r="A96" s="21" t="s">
        <v>47</v>
      </c>
      <c r="B96" s="35" t="e">
        <f>AVERAGE(B5,A44,D44)</f>
        <v>#DIV/0!</v>
      </c>
      <c r="C96" s="35" t="e">
        <f t="shared" ref="C96:C102" si="1">(B96*100)/5</f>
        <v>#DIV/0!</v>
      </c>
      <c r="D96" s="210"/>
    </row>
    <row r="97" spans="1:4" ht="13.5" thickBot="1">
      <c r="A97" s="22" t="s">
        <v>48</v>
      </c>
      <c r="B97" s="36" t="e">
        <f>AVERAGE(A56,D56,B6)</f>
        <v>#DIV/0!</v>
      </c>
      <c r="C97" s="35" t="e">
        <f t="shared" si="1"/>
        <v>#DIV/0!</v>
      </c>
      <c r="D97" s="210"/>
    </row>
    <row r="98" spans="1:4" ht="13.5" thickBot="1">
      <c r="A98" s="21" t="s">
        <v>49</v>
      </c>
      <c r="B98" s="35" t="e">
        <f>AVERAGE(A63,D63,B7)</f>
        <v>#DIV/0!</v>
      </c>
      <c r="C98" s="35" t="e">
        <f t="shared" si="1"/>
        <v>#DIV/0!</v>
      </c>
      <c r="D98" s="210"/>
    </row>
    <row r="99" spans="1:4" ht="13.5" thickBot="1">
      <c r="A99" s="22" t="s">
        <v>50</v>
      </c>
      <c r="B99" s="36" t="e">
        <f>AVERAGE(A77,D77,B8)</f>
        <v>#DIV/0!</v>
      </c>
      <c r="C99" s="35" t="e">
        <f t="shared" si="1"/>
        <v>#DIV/0!</v>
      </c>
      <c r="D99" s="210"/>
    </row>
    <row r="100" spans="1:4" ht="13.5" thickBot="1">
      <c r="A100" s="21" t="s">
        <v>51</v>
      </c>
      <c r="B100" s="35" t="e">
        <f>AVERAGE(B9,A84,D84)</f>
        <v>#REF!</v>
      </c>
      <c r="C100" s="35" t="e">
        <f t="shared" si="1"/>
        <v>#REF!</v>
      </c>
      <c r="D100" s="210"/>
    </row>
    <row r="101" spans="1:4" ht="13.5" thickBot="1">
      <c r="A101" s="22" t="s">
        <v>52</v>
      </c>
      <c r="B101" s="36" t="e">
        <f>AVERAGE(A84,D84,B10)</f>
        <v>#DIV/0!</v>
      </c>
      <c r="C101" s="35" t="e">
        <f t="shared" si="1"/>
        <v>#DIV/0!</v>
      </c>
      <c r="D101" s="210"/>
    </row>
    <row r="102" spans="1:4" ht="13.5" thickBot="1">
      <c r="A102" s="21" t="s">
        <v>53</v>
      </c>
      <c r="B102" s="35" t="e">
        <f>AVERAGE(A89,D89,B11)</f>
        <v>#DIV/0!</v>
      </c>
      <c r="C102" s="35" t="e">
        <f t="shared" si="1"/>
        <v>#DIV/0!</v>
      </c>
      <c r="D102" s="210"/>
    </row>
    <row r="103" spans="1:4" ht="13.5" thickBot="1">
      <c r="A103" s="23" t="s">
        <v>54</v>
      </c>
      <c r="B103" s="37" t="e">
        <f>AVERAGE(B94:B102)</f>
        <v>#DIV/0!</v>
      </c>
      <c r="C103" s="37" t="e">
        <f>AVERAGE(C94:C102)</f>
        <v>#DIV/0!</v>
      </c>
      <c r="D103" s="210"/>
    </row>
  </sheetData>
  <mergeCells count="3">
    <mergeCell ref="A1:A2"/>
    <mergeCell ref="A92:A93"/>
    <mergeCell ref="D92:D103"/>
  </mergeCells>
  <phoneticPr fontId="15" type="noConversion"/>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CAPA</vt:lpstr>
      <vt:lpstr>Sistema_Pontuação_Cmeios</vt:lpstr>
      <vt:lpstr>C1_Liderança</vt:lpstr>
      <vt:lpstr>C2_Planeamento e Estratégia</vt:lpstr>
      <vt:lpstr>C3_Gestão das Pessoas</vt:lpstr>
      <vt:lpstr>Sistema_Pontuação_CRESULTADOS</vt:lpstr>
      <vt:lpstr>MÉDIAS FINAIS</vt:lpstr>
      <vt:lpstr>__xlnm.Print_Area_4</vt:lpstr>
      <vt:lpstr>__xlnm.Print_Area_5</vt:lpstr>
      <vt:lpstr>__xlnm.Print_Area_8</vt:lpstr>
      <vt:lpstr>'C2_Planeamento e Estratégia'!Área_de_Impressão</vt:lpstr>
      <vt:lpstr>Sistema_Pontuação_CRESULTADOS!Área_de_Impressão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dc:creator>
  <cp:lastModifiedBy>Toshiba</cp:lastModifiedBy>
  <cp:lastPrinted>2012-03-28T13:38:17Z</cp:lastPrinted>
  <dcterms:created xsi:type="dcterms:W3CDTF">2010-06-21T16:50:43Z</dcterms:created>
  <dcterms:modified xsi:type="dcterms:W3CDTF">2013-02-09T06:03:39Z</dcterms:modified>
</cp:coreProperties>
</file>