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Ficheiro_original" sheetId="1" r:id="rId1"/>
    <sheet name="Folha1" sheetId="2" r:id="rId2"/>
  </sheets>
  <definedNames/>
  <calcPr fullCalcOnLoad="1"/>
</workbook>
</file>

<file path=xl/comments2.xml><?xml version="1.0" encoding="utf-8"?>
<comments xmlns="http://schemas.openxmlformats.org/spreadsheetml/2006/main">
  <authors>
    <author>ce</author>
  </authors>
  <commentList>
    <comment ref="AL1" authorId="0">
      <text>
        <r>
          <rPr>
            <b/>
            <sz val="12"/>
            <rFont val="Tahoma"/>
            <family val="2"/>
          </rPr>
          <t>sim</t>
        </r>
      </text>
    </comment>
    <comment ref="AM1" authorId="0">
      <text>
        <r>
          <rPr>
            <b/>
            <sz val="12"/>
            <rFont val="Tahoma"/>
            <family val="2"/>
          </rPr>
          <t>não</t>
        </r>
      </text>
    </comment>
    <comment ref="AN1" authorId="0">
      <text>
        <r>
          <rPr>
            <b/>
            <sz val="12"/>
            <rFont val="Tahoma"/>
            <family val="2"/>
          </rPr>
          <t>talvez</t>
        </r>
      </text>
    </comment>
  </commentList>
</comments>
</file>

<file path=xl/sharedStrings.xml><?xml version="1.0" encoding="utf-8"?>
<sst xmlns="http://schemas.openxmlformats.org/spreadsheetml/2006/main" count="81" uniqueCount="65">
  <si>
    <t>A educadora vai dizendo sempre, como estou nas minhas aprendizagens.</t>
  </si>
  <si>
    <t>Sinto-me bem e não tenho medo de estar no Jardim de Infância.</t>
  </si>
  <si>
    <t>A  Educadora ouve-me , quando eu lhe quero contar alguma.</t>
  </si>
  <si>
    <t>Gosto de estar no prolongamento.</t>
  </si>
  <si>
    <t>Gosto do que aprendo no Jardim de Infância.</t>
  </si>
  <si>
    <t>Gosto da  Educadora e sinto-me bem ao pé dela.</t>
  </si>
  <si>
    <t>Gosto do meu Jardim de Infância</t>
  </si>
  <si>
    <t>A Educadora explica bem e para que serve, o que vamos aprender.</t>
  </si>
  <si>
    <t>A Auxiliar ajuda-me quando preciso.</t>
  </si>
  <si>
    <t>Gosto da maneira como me tratam e me ajudam nas refeições.</t>
  </si>
  <si>
    <t xml:space="preserve"> Gosto  da Auxiliar e sinto-me bem ao pé dela.</t>
  </si>
  <si>
    <t>A  Educadora ouve-me , quando eu lhe quero contar alguma coisa.</t>
  </si>
  <si>
    <t>Porto-me bem no Jardim de Infância .</t>
  </si>
  <si>
    <t>Gosto de fazer trabalhos na sala.</t>
  </si>
  <si>
    <t>Quando a minha Educadora falta, vou para outras salas trabalhar.</t>
  </si>
  <si>
    <t>No meu Jardim de Infância tenho muitos livros e equipamentos/ jogos para brincar.</t>
  </si>
  <si>
    <t>A Educadora ensina-me/ ajuda-me a fazer as coisas sozinho.</t>
  </si>
  <si>
    <t>Nós ajudamos a arrumar e a cuidar dos materiais no Jardim de Infância.</t>
  </si>
  <si>
    <t>Indicação de data e hora</t>
  </si>
  <si>
    <t>Média</t>
  </si>
  <si>
    <t>N.º x 1</t>
  </si>
  <si>
    <t>N.º x 2</t>
  </si>
  <si>
    <t>N.º x 3</t>
  </si>
  <si>
    <t>N.º x BRANCO</t>
  </si>
  <si>
    <t>Desvio Médio</t>
  </si>
  <si>
    <t>Mínimo</t>
  </si>
  <si>
    <t>Máximo</t>
  </si>
  <si>
    <t>Moda</t>
  </si>
  <si>
    <t>Variância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</si>
  <si>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</si>
  <si>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</si>
  <si>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</si>
  <si>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</si>
  <si>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</si>
  <si>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</si>
  <si>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</si>
  <si>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</si>
  <si>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</si>
  <si>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</si>
  <si>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</si>
  <si>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</si>
  <si>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</si>
  <si>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</si>
  <si>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</si>
  <si>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</si>
  <si>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</si>
  <si>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</si>
  <si>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</si>
  <si>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</si>
  <si>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</si>
  <si>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</si>
  <si>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</si>
  <si>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</si>
  <si>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</si>
  <si>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</si>
  <si>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</si>
  <si>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</si>
  <si>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</si>
  <si>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</si>
  <si>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</si>
  <si>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</si>
  <si>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</si>
  <si>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</si>
  <si>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</si>
  <si>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 xml:space="preserve">Média Por questionário: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</si>
</sst>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23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2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2" fillId="2" borderId="4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3" borderId="4" applyNumberFormat="0" applyAlignment="0" applyProtection="0"/>
    <xf numFmtId="0" fontId="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1" fillId="2" borderId="7" applyNumberFormat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17" borderId="9" applyNumberFormat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18" borderId="0" xfId="0" applyNumberFormat="1" applyFont="1" applyFill="1" applyAlignment="1">
      <alignment horizontal="center" wrapText="1"/>
    </xf>
    <xf numFmtId="164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2" fontId="18" fillId="7" borderId="10" xfId="0" applyNumberFormat="1" applyFont="1" applyFill="1" applyBorder="1" applyAlignment="1">
      <alignment horizontal="center" vertical="center" wrapText="1"/>
    </xf>
    <xf numFmtId="1" fontId="19" fillId="6" borderId="1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 wrapText="1"/>
    </xf>
    <xf numFmtId="2" fontId="19" fillId="6" borderId="10" xfId="0" applyNumberFormat="1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 wrapText="1"/>
    </xf>
    <xf numFmtId="2" fontId="19" fillId="6" borderId="12" xfId="0" applyNumberFormat="1" applyFont="1" applyFill="1" applyBorder="1" applyAlignment="1">
      <alignment horizontal="center" vertical="center"/>
    </xf>
    <xf numFmtId="0" fontId="1" fillId="18" borderId="4" xfId="0" applyNumberFormat="1" applyFont="1" applyFill="1" applyBorder="1" applyAlignment="1">
      <alignment horizontal="left" wrapText="1"/>
    </xf>
    <xf numFmtId="0" fontId="0" fillId="18" borderId="4" xfId="0" applyNumberFormat="1" applyFont="1" applyFill="1" applyBorder="1" applyAlignment="1">
      <alignment horizontal="left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47" sqref="B47"/>
    </sheetView>
  </sheetViews>
  <sheetFormatPr defaultColWidth="17.140625" defaultRowHeight="12.75" customHeight="1"/>
  <cols>
    <col min="1" max="36" width="17.140625" style="0" customWidth="1"/>
  </cols>
  <sheetData>
    <row r="1" spans="1:36" ht="76.5">
      <c r="A1" s="1" t="s">
        <v>18</v>
      </c>
      <c r="B1" s="1" t="s">
        <v>11</v>
      </c>
      <c r="C1" s="1" t="s">
        <v>5</v>
      </c>
      <c r="D1" s="1" t="s">
        <v>10</v>
      </c>
      <c r="E1" s="1" t="s">
        <v>16</v>
      </c>
      <c r="F1" s="1" t="s">
        <v>14</v>
      </c>
      <c r="G1" s="1" t="s">
        <v>0</v>
      </c>
      <c r="H1" s="1" t="s">
        <v>4</v>
      </c>
      <c r="I1" s="1" t="s">
        <v>13</v>
      </c>
      <c r="J1" s="1" t="s">
        <v>8</v>
      </c>
      <c r="K1" s="1" t="s">
        <v>1</v>
      </c>
      <c r="L1" s="1" t="s">
        <v>7</v>
      </c>
      <c r="M1" s="1" t="s">
        <v>17</v>
      </c>
      <c r="N1" s="1" t="s">
        <v>6</v>
      </c>
      <c r="O1" s="1" t="s">
        <v>12</v>
      </c>
      <c r="P1" s="1" t="s">
        <v>9</v>
      </c>
      <c r="Q1" s="1" t="s">
        <v>15</v>
      </c>
      <c r="R1" s="1" t="s">
        <v>3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2</v>
      </c>
    </row>
    <row r="2" spans="1:36" ht="12.75">
      <c r="A2" s="2">
        <v>41036.5997337963</v>
      </c>
      <c r="C2" s="3">
        <v>3</v>
      </c>
      <c r="D2" s="3">
        <v>3</v>
      </c>
      <c r="E2" s="3">
        <v>3</v>
      </c>
      <c r="F2" s="3">
        <v>1</v>
      </c>
      <c r="G2" s="3">
        <v>3</v>
      </c>
      <c r="H2" s="3">
        <v>3</v>
      </c>
      <c r="I2" s="3">
        <v>3</v>
      </c>
      <c r="J2" s="3">
        <v>3</v>
      </c>
      <c r="K2" s="3">
        <v>3</v>
      </c>
      <c r="L2" s="3">
        <v>3</v>
      </c>
      <c r="M2" s="3">
        <v>3</v>
      </c>
      <c r="N2" s="3">
        <v>3</v>
      </c>
      <c r="O2" s="3">
        <v>2</v>
      </c>
      <c r="P2" s="3">
        <v>3</v>
      </c>
      <c r="Q2" s="3">
        <v>3</v>
      </c>
      <c r="R2" s="3"/>
      <c r="AJ2" s="3">
        <v>3</v>
      </c>
    </row>
    <row r="3" spans="1:36" ht="12.75">
      <c r="A3" s="2">
        <v>41036.60429398148</v>
      </c>
      <c r="C3" s="3">
        <v>3</v>
      </c>
      <c r="D3" s="3">
        <v>3</v>
      </c>
      <c r="E3" s="3">
        <v>3</v>
      </c>
      <c r="F3" s="3">
        <v>1</v>
      </c>
      <c r="G3" s="3">
        <v>3</v>
      </c>
      <c r="H3" s="3">
        <v>3</v>
      </c>
      <c r="I3" s="3">
        <v>3</v>
      </c>
      <c r="J3" s="3">
        <v>3</v>
      </c>
      <c r="K3" s="3">
        <v>3</v>
      </c>
      <c r="L3" s="3">
        <v>3</v>
      </c>
      <c r="M3" s="3">
        <v>3</v>
      </c>
      <c r="N3" s="3"/>
      <c r="O3" s="3">
        <v>3</v>
      </c>
      <c r="P3" s="3">
        <v>1</v>
      </c>
      <c r="Q3" s="3">
        <v>3</v>
      </c>
      <c r="R3" s="3">
        <v>1</v>
      </c>
      <c r="AJ3" s="3">
        <v>3</v>
      </c>
    </row>
    <row r="4" spans="1:36" ht="12.75">
      <c r="A4" s="2">
        <v>41036.605625</v>
      </c>
      <c r="C4" s="3">
        <v>3</v>
      </c>
      <c r="D4" s="3">
        <v>3</v>
      </c>
      <c r="E4" s="3">
        <v>3</v>
      </c>
      <c r="F4" s="3">
        <v>1</v>
      </c>
      <c r="G4" s="3">
        <v>3</v>
      </c>
      <c r="H4" s="3">
        <v>3</v>
      </c>
      <c r="I4" s="3">
        <v>3</v>
      </c>
      <c r="J4" s="3">
        <v>3</v>
      </c>
      <c r="K4" s="3">
        <v>3</v>
      </c>
      <c r="L4" s="3">
        <v>3</v>
      </c>
      <c r="M4" s="3">
        <v>3</v>
      </c>
      <c r="N4" s="3">
        <v>3</v>
      </c>
      <c r="O4" s="3">
        <v>3</v>
      </c>
      <c r="P4" s="3">
        <v>3</v>
      </c>
      <c r="Q4" s="3">
        <v>3</v>
      </c>
      <c r="R4" s="3">
        <v>1</v>
      </c>
      <c r="AJ4" s="3">
        <v>3</v>
      </c>
    </row>
    <row r="5" spans="1:36" ht="12.75">
      <c r="A5" s="2">
        <v>41036.60592592593</v>
      </c>
      <c r="C5" s="3">
        <v>3</v>
      </c>
      <c r="D5" s="3">
        <v>3</v>
      </c>
      <c r="E5" s="3">
        <v>3</v>
      </c>
      <c r="F5" s="3">
        <v>1</v>
      </c>
      <c r="G5" s="3">
        <v>3</v>
      </c>
      <c r="H5" s="3">
        <v>3</v>
      </c>
      <c r="I5" s="3">
        <v>3</v>
      </c>
      <c r="J5" s="3">
        <v>3</v>
      </c>
      <c r="K5" s="3">
        <v>3</v>
      </c>
      <c r="L5" s="3">
        <v>3</v>
      </c>
      <c r="M5" s="3">
        <v>3</v>
      </c>
      <c r="N5" s="3">
        <v>3</v>
      </c>
      <c r="O5" s="3">
        <v>2</v>
      </c>
      <c r="P5" s="3">
        <v>3</v>
      </c>
      <c r="Q5" s="3">
        <v>3</v>
      </c>
      <c r="R5" s="3">
        <v>3</v>
      </c>
      <c r="AJ5" s="3">
        <v>3</v>
      </c>
    </row>
    <row r="6" spans="1:36" ht="12.75">
      <c r="A6" s="2">
        <v>41036.60715277778</v>
      </c>
      <c r="C6" s="3">
        <v>3</v>
      </c>
      <c r="D6" s="3">
        <v>3</v>
      </c>
      <c r="E6" s="3">
        <v>3</v>
      </c>
      <c r="F6" s="3">
        <v>1</v>
      </c>
      <c r="G6" s="3">
        <v>3</v>
      </c>
      <c r="H6" s="3">
        <v>3</v>
      </c>
      <c r="I6" s="3">
        <v>3</v>
      </c>
      <c r="J6" s="3">
        <v>3</v>
      </c>
      <c r="K6" s="3">
        <v>3</v>
      </c>
      <c r="L6" s="3">
        <v>3</v>
      </c>
      <c r="M6" s="3">
        <v>3</v>
      </c>
      <c r="N6" s="3">
        <v>3</v>
      </c>
      <c r="O6" s="3">
        <v>3</v>
      </c>
      <c r="P6" s="3">
        <v>3</v>
      </c>
      <c r="Q6" s="3">
        <v>3</v>
      </c>
      <c r="R6" s="3">
        <v>3</v>
      </c>
      <c r="AJ6" s="3">
        <v>3</v>
      </c>
    </row>
    <row r="7" spans="1:36" ht="12.75">
      <c r="A7" s="2">
        <v>41036.60854166667</v>
      </c>
      <c r="C7" s="3">
        <v>3</v>
      </c>
      <c r="D7" s="3">
        <v>3</v>
      </c>
      <c r="E7" s="3">
        <v>3</v>
      </c>
      <c r="F7" s="3">
        <v>2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3</v>
      </c>
      <c r="M7" s="3">
        <v>3</v>
      </c>
      <c r="N7" s="3">
        <v>3</v>
      </c>
      <c r="O7" s="3">
        <v>3</v>
      </c>
      <c r="P7" s="3">
        <v>3</v>
      </c>
      <c r="Q7" s="3">
        <v>3</v>
      </c>
      <c r="R7" s="3">
        <v>3</v>
      </c>
      <c r="AJ7" s="3">
        <v>3</v>
      </c>
    </row>
    <row r="8" spans="1:36" ht="12.75">
      <c r="A8" s="2">
        <v>41036.608564814815</v>
      </c>
      <c r="C8" s="3">
        <v>3</v>
      </c>
      <c r="D8" s="3">
        <v>3</v>
      </c>
      <c r="E8" s="3">
        <v>3</v>
      </c>
      <c r="F8" s="3">
        <v>2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2</v>
      </c>
      <c r="P8" s="3">
        <v>3</v>
      </c>
      <c r="Q8" s="3">
        <v>3</v>
      </c>
      <c r="R8" s="3">
        <v>2</v>
      </c>
      <c r="AJ8" s="3">
        <v>3</v>
      </c>
    </row>
    <row r="9" spans="1:36" ht="12.75">
      <c r="A9" s="2">
        <v>41036.60899305555</v>
      </c>
      <c r="C9" s="3">
        <v>3</v>
      </c>
      <c r="D9" s="3">
        <v>3</v>
      </c>
      <c r="E9" s="3">
        <v>3</v>
      </c>
      <c r="F9" s="3">
        <v>2</v>
      </c>
      <c r="G9" s="3">
        <v>3</v>
      </c>
      <c r="H9" s="3">
        <v>3</v>
      </c>
      <c r="I9" s="3">
        <v>3</v>
      </c>
      <c r="J9" s="3">
        <v>3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  <c r="R9" s="3">
        <v>3</v>
      </c>
      <c r="AJ9" s="3">
        <v>3</v>
      </c>
    </row>
    <row r="10" spans="1:36" ht="12.75">
      <c r="A10" s="2">
        <v>41036.609768518516</v>
      </c>
      <c r="C10" s="3">
        <v>1</v>
      </c>
      <c r="D10" s="3">
        <v>1</v>
      </c>
      <c r="E10" s="3">
        <v>1</v>
      </c>
      <c r="F10" s="3">
        <v>2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2</v>
      </c>
      <c r="AJ10" s="3">
        <v>1</v>
      </c>
    </row>
    <row r="11" spans="1:36" ht="12.75">
      <c r="A11" s="2">
        <v>41036.61571759259</v>
      </c>
      <c r="C11" s="3">
        <v>1</v>
      </c>
      <c r="D11" s="3">
        <v>1</v>
      </c>
      <c r="E11" s="3">
        <v>1</v>
      </c>
      <c r="F11" s="3">
        <v>2</v>
      </c>
      <c r="G11" s="3">
        <v>1</v>
      </c>
      <c r="H11" s="3">
        <v>1</v>
      </c>
      <c r="I11" s="3">
        <v>1</v>
      </c>
      <c r="J11" s="3">
        <v>1</v>
      </c>
      <c r="K11" s="3">
        <v>3</v>
      </c>
      <c r="L11" s="3">
        <v>1</v>
      </c>
      <c r="M11" s="3">
        <v>1</v>
      </c>
      <c r="N11" s="3">
        <v>1</v>
      </c>
      <c r="O11" s="3">
        <v>3</v>
      </c>
      <c r="P11" s="3">
        <v>1</v>
      </c>
      <c r="Q11" s="3">
        <v>1</v>
      </c>
      <c r="R11" s="3"/>
      <c r="AJ11" s="3">
        <v>1</v>
      </c>
    </row>
    <row r="12" spans="1:36" ht="12.75">
      <c r="A12" s="2">
        <v>41036.619363425925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AJ12" s="3">
        <v>1</v>
      </c>
    </row>
    <row r="13" spans="1:36" ht="12.75">
      <c r="A13" s="2">
        <v>41036.62060185185</v>
      </c>
      <c r="C13" s="3">
        <v>1</v>
      </c>
      <c r="D13" s="3">
        <v>1</v>
      </c>
      <c r="E13" s="3">
        <v>1</v>
      </c>
      <c r="F13" s="3">
        <v>2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3</v>
      </c>
      <c r="N13" s="3">
        <v>1</v>
      </c>
      <c r="O13" s="3">
        <v>3</v>
      </c>
      <c r="P13" s="3">
        <v>1</v>
      </c>
      <c r="Q13" s="3">
        <v>1</v>
      </c>
      <c r="R13" s="3">
        <v>2</v>
      </c>
      <c r="AJ13" s="3">
        <v>1</v>
      </c>
    </row>
    <row r="14" spans="1:36" ht="12.75">
      <c r="A14" s="2">
        <v>41036.62428240741</v>
      </c>
      <c r="C14" s="3">
        <v>1</v>
      </c>
      <c r="D14" s="3">
        <v>1</v>
      </c>
      <c r="E14" s="3">
        <v>1</v>
      </c>
      <c r="F14" s="3">
        <v>2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2</v>
      </c>
      <c r="AJ14" s="3">
        <v>1</v>
      </c>
    </row>
    <row r="15" spans="1:36" ht="12.75">
      <c r="A15" s="2">
        <v>41036.625069444446</v>
      </c>
      <c r="C15" s="3">
        <v>1</v>
      </c>
      <c r="D15" s="3">
        <v>1</v>
      </c>
      <c r="E15" s="3">
        <v>1</v>
      </c>
      <c r="F15" s="3">
        <v>2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3</v>
      </c>
      <c r="Q15" s="3">
        <v>1</v>
      </c>
      <c r="R15" s="3">
        <v>1</v>
      </c>
      <c r="AJ15" s="3">
        <v>1</v>
      </c>
    </row>
    <row r="16" spans="1:36" ht="12.75">
      <c r="A16" s="2">
        <v>41036.63096064815</v>
      </c>
      <c r="C16" s="3">
        <v>1</v>
      </c>
      <c r="D16" s="3">
        <v>1</v>
      </c>
      <c r="E16" s="3">
        <v>1</v>
      </c>
      <c r="F16" s="3">
        <v>2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3</v>
      </c>
      <c r="AJ16" s="3">
        <v>1</v>
      </c>
    </row>
    <row r="17" spans="1:36" ht="12.75">
      <c r="A17" s="2">
        <v>41036.632256944446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3</v>
      </c>
      <c r="P17" s="3">
        <v>3</v>
      </c>
      <c r="Q17" s="3">
        <v>1</v>
      </c>
      <c r="R17" s="3">
        <v>1</v>
      </c>
      <c r="AJ17" s="3">
        <v>1</v>
      </c>
    </row>
    <row r="18" spans="1:36" ht="12.75">
      <c r="A18" s="2">
        <v>41036.63532407407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3</v>
      </c>
      <c r="P18" s="3">
        <v>1</v>
      </c>
      <c r="Q18" s="3">
        <v>1</v>
      </c>
      <c r="R18" s="3">
        <v>1</v>
      </c>
      <c r="AJ18" s="3">
        <v>1</v>
      </c>
    </row>
    <row r="19" spans="1:36" ht="12.75">
      <c r="A19" s="2">
        <v>41036.636770833335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3</v>
      </c>
      <c r="AJ19" s="3">
        <v>1</v>
      </c>
    </row>
    <row r="20" spans="1:36" ht="12.75">
      <c r="A20" s="2">
        <v>41036.63946759259</v>
      </c>
      <c r="C20" s="3">
        <v>1</v>
      </c>
      <c r="D20" s="3">
        <v>1</v>
      </c>
      <c r="E20" s="3">
        <v>1</v>
      </c>
      <c r="F20" s="3">
        <v>2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3</v>
      </c>
      <c r="AJ20" s="3">
        <v>1</v>
      </c>
    </row>
    <row r="21" spans="1:36" ht="12.75">
      <c r="A21" s="2">
        <v>41036.64126157407</v>
      </c>
      <c r="C21" s="3">
        <v>1</v>
      </c>
      <c r="D21" s="3">
        <v>1</v>
      </c>
      <c r="E21" s="3">
        <v>1</v>
      </c>
      <c r="F21" s="3">
        <v>2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2</v>
      </c>
      <c r="AJ21" s="3">
        <v>1</v>
      </c>
    </row>
    <row r="22" spans="1:36" ht="12.75">
      <c r="A22" s="2">
        <v>41036.6415625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AJ22" s="3">
        <v>1</v>
      </c>
    </row>
    <row r="23" spans="1:36" ht="12.75">
      <c r="A23" s="2">
        <v>41036.64920138889</v>
      </c>
      <c r="C23" s="3">
        <v>3</v>
      </c>
      <c r="D23" s="3">
        <v>3</v>
      </c>
      <c r="E23" s="3">
        <v>3</v>
      </c>
      <c r="F23" s="3">
        <v>1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3">
        <v>3</v>
      </c>
      <c r="M23" s="3">
        <v>3</v>
      </c>
      <c r="N23" s="3">
        <v>3</v>
      </c>
      <c r="O23" s="3">
        <v>3</v>
      </c>
      <c r="P23" s="3">
        <v>3</v>
      </c>
      <c r="Q23" s="3">
        <v>3</v>
      </c>
      <c r="R23" s="3">
        <v>3</v>
      </c>
      <c r="AJ23" s="3">
        <v>3</v>
      </c>
    </row>
    <row r="24" spans="1:36" ht="12.75">
      <c r="A24" s="2">
        <v>41036.65043981482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3</v>
      </c>
      <c r="AJ24" s="3">
        <v>1</v>
      </c>
    </row>
    <row r="25" spans="1:36" ht="12.75">
      <c r="A25" s="2">
        <v>41036.65100694445</v>
      </c>
      <c r="C25" s="3">
        <v>1</v>
      </c>
      <c r="D25" s="3">
        <v>1</v>
      </c>
      <c r="E25" s="3">
        <v>1</v>
      </c>
      <c r="F25" s="3">
        <v>1</v>
      </c>
      <c r="G25" s="3">
        <v>3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AJ25" s="3">
        <v>3</v>
      </c>
    </row>
    <row r="26" spans="1:36" ht="12.75">
      <c r="A26" s="2">
        <v>41036.65289351852</v>
      </c>
      <c r="C26" s="3">
        <v>1</v>
      </c>
      <c r="D26" s="3">
        <v>1</v>
      </c>
      <c r="E26" s="3">
        <v>1</v>
      </c>
      <c r="F26" s="3">
        <v>2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AJ26" s="3">
        <v>1</v>
      </c>
    </row>
    <row r="27" spans="1:36" ht="12.75">
      <c r="A27" s="2">
        <v>41036.65384259259</v>
      </c>
      <c r="C27" s="3">
        <v>3</v>
      </c>
      <c r="D27" s="3">
        <v>2</v>
      </c>
      <c r="E27" s="3">
        <v>3</v>
      </c>
      <c r="F27" s="3">
        <v>3</v>
      </c>
      <c r="G27" s="3">
        <v>3</v>
      </c>
      <c r="H27" s="3">
        <v>3</v>
      </c>
      <c r="I27" s="3">
        <v>3</v>
      </c>
      <c r="J27" s="3">
        <v>3</v>
      </c>
      <c r="K27" s="3">
        <v>3</v>
      </c>
      <c r="L27" s="3">
        <v>3</v>
      </c>
      <c r="M27" s="3">
        <v>3</v>
      </c>
      <c r="N27" s="3">
        <v>3</v>
      </c>
      <c r="O27" s="3">
        <v>3</v>
      </c>
      <c r="P27" s="3">
        <v>3</v>
      </c>
      <c r="Q27" s="3">
        <v>3</v>
      </c>
      <c r="R27" s="3">
        <v>3</v>
      </c>
      <c r="AJ27" s="3">
        <v>3</v>
      </c>
    </row>
    <row r="28" spans="1:36" ht="12.75">
      <c r="A28" s="2">
        <v>41036.665231481486</v>
      </c>
      <c r="C28" s="3">
        <v>1</v>
      </c>
      <c r="D28" s="3">
        <v>1</v>
      </c>
      <c r="E28" s="3">
        <v>1</v>
      </c>
      <c r="F28" s="3">
        <v>2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2</v>
      </c>
      <c r="AJ28" s="3">
        <v>1</v>
      </c>
    </row>
    <row r="29" spans="1:36" ht="12.75">
      <c r="A29" s="2">
        <v>41036.66547453704</v>
      </c>
      <c r="C29" s="3">
        <v>1</v>
      </c>
      <c r="D29" s="3">
        <v>1</v>
      </c>
      <c r="E29" s="3">
        <v>1</v>
      </c>
      <c r="F29" s="3">
        <v>2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2</v>
      </c>
      <c r="AJ29" s="3">
        <v>1</v>
      </c>
    </row>
    <row r="30" spans="1:36" ht="12.75">
      <c r="A30" s="2">
        <v>41036.97184027778</v>
      </c>
      <c r="C30" s="3">
        <v>3</v>
      </c>
      <c r="D30" s="3">
        <v>2</v>
      </c>
      <c r="E30" s="3">
        <v>3</v>
      </c>
      <c r="F30" s="3">
        <v>2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2</v>
      </c>
      <c r="P30" s="3">
        <v>2</v>
      </c>
      <c r="Q30" s="3">
        <v>3</v>
      </c>
      <c r="R30" s="3">
        <v>1</v>
      </c>
      <c r="AJ30" s="3">
        <v>3</v>
      </c>
    </row>
    <row r="31" spans="1:36" ht="12.75">
      <c r="A31" s="2">
        <v>41036.97292824074</v>
      </c>
      <c r="C31" s="3">
        <v>3</v>
      </c>
      <c r="D31" s="3">
        <v>3</v>
      </c>
      <c r="E31" s="3">
        <v>3</v>
      </c>
      <c r="F31" s="3">
        <v>2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M31" s="3">
        <v>3</v>
      </c>
      <c r="N31" s="3">
        <v>3</v>
      </c>
      <c r="O31" s="3">
        <v>2</v>
      </c>
      <c r="P31" s="3">
        <v>2</v>
      </c>
      <c r="Q31" s="3">
        <v>3</v>
      </c>
      <c r="R31" s="3">
        <v>2</v>
      </c>
      <c r="AJ31" s="3">
        <v>3</v>
      </c>
    </row>
    <row r="32" spans="1:36" ht="12.75">
      <c r="A32" s="2">
        <v>41036.973645833335</v>
      </c>
      <c r="C32" s="3">
        <v>3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3</v>
      </c>
      <c r="M32" s="3">
        <v>3</v>
      </c>
      <c r="N32" s="3">
        <v>3</v>
      </c>
      <c r="O32" s="3">
        <v>3</v>
      </c>
      <c r="P32" s="3">
        <v>2</v>
      </c>
      <c r="Q32" s="3">
        <v>3</v>
      </c>
      <c r="R32" s="3">
        <v>2</v>
      </c>
      <c r="AJ32" s="3">
        <v>3</v>
      </c>
    </row>
    <row r="33" spans="1:36" ht="12.75">
      <c r="A33" s="2">
        <v>41036.974224537036</v>
      </c>
      <c r="C33" s="3">
        <v>3</v>
      </c>
      <c r="D33" s="3">
        <v>3</v>
      </c>
      <c r="E33" s="3">
        <v>3</v>
      </c>
      <c r="F33" s="3">
        <v>2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2</v>
      </c>
      <c r="P33" s="3">
        <v>2</v>
      </c>
      <c r="Q33" s="3">
        <v>3</v>
      </c>
      <c r="R33" s="3">
        <v>2</v>
      </c>
      <c r="AJ33" s="3">
        <v>3</v>
      </c>
    </row>
    <row r="34" spans="1:36" ht="12.75">
      <c r="A34" s="2">
        <v>41036.9747337963</v>
      </c>
      <c r="C34" s="3">
        <v>3</v>
      </c>
      <c r="D34" s="3">
        <v>3</v>
      </c>
      <c r="E34" s="3">
        <v>3</v>
      </c>
      <c r="F34" s="3">
        <v>2</v>
      </c>
      <c r="G34" s="3">
        <v>3</v>
      </c>
      <c r="H34" s="3">
        <v>3</v>
      </c>
      <c r="I34" s="3">
        <v>3</v>
      </c>
      <c r="J34" s="3">
        <v>3</v>
      </c>
      <c r="K34" s="3">
        <v>3</v>
      </c>
      <c r="L34" s="3">
        <v>3</v>
      </c>
      <c r="M34" s="3">
        <v>3</v>
      </c>
      <c r="N34" s="3">
        <v>3</v>
      </c>
      <c r="O34" s="3">
        <v>3</v>
      </c>
      <c r="P34" s="3">
        <v>3</v>
      </c>
      <c r="Q34" s="3">
        <v>3</v>
      </c>
      <c r="R34" s="3">
        <v>2</v>
      </c>
      <c r="AJ34" s="3">
        <v>3</v>
      </c>
    </row>
    <row r="35" spans="1:36" ht="12.75">
      <c r="A35" s="2">
        <v>41036.97484953704</v>
      </c>
      <c r="C35" s="3">
        <v>3</v>
      </c>
      <c r="D35" s="3">
        <v>3</v>
      </c>
      <c r="E35" s="3">
        <v>3</v>
      </c>
      <c r="F35" s="3">
        <v>2</v>
      </c>
      <c r="G35" s="3">
        <v>3</v>
      </c>
      <c r="H35" s="3">
        <v>3</v>
      </c>
      <c r="I35" s="3">
        <v>3</v>
      </c>
      <c r="J35" s="3">
        <v>3</v>
      </c>
      <c r="K35" s="3">
        <v>3</v>
      </c>
      <c r="L35" s="3">
        <v>3</v>
      </c>
      <c r="M35" s="3">
        <v>3</v>
      </c>
      <c r="N35" s="3">
        <v>3</v>
      </c>
      <c r="O35" s="3">
        <v>3</v>
      </c>
      <c r="P35" s="3">
        <v>3</v>
      </c>
      <c r="Q35" s="3">
        <v>3</v>
      </c>
      <c r="R35" s="3">
        <v>2</v>
      </c>
      <c r="AJ35" s="3">
        <v>3</v>
      </c>
    </row>
    <row r="36" spans="1:36" ht="12.75">
      <c r="A36" s="2">
        <v>41036.976122685184</v>
      </c>
      <c r="C36" s="3">
        <v>3</v>
      </c>
      <c r="D36" s="3">
        <v>3</v>
      </c>
      <c r="E36" s="3">
        <v>3</v>
      </c>
      <c r="F36" s="3">
        <v>2</v>
      </c>
      <c r="G36" s="3">
        <v>3</v>
      </c>
      <c r="H36" s="3">
        <v>3</v>
      </c>
      <c r="I36" s="3">
        <v>3</v>
      </c>
      <c r="J36" s="3">
        <v>3</v>
      </c>
      <c r="K36" s="3">
        <v>3</v>
      </c>
      <c r="L36" s="3">
        <v>3</v>
      </c>
      <c r="M36" s="3">
        <v>3</v>
      </c>
      <c r="N36" s="3">
        <v>3</v>
      </c>
      <c r="O36" s="3">
        <v>3</v>
      </c>
      <c r="P36" s="3">
        <v>2</v>
      </c>
      <c r="Q36" s="3"/>
      <c r="R36" s="3">
        <v>2</v>
      </c>
      <c r="AJ36" s="3">
        <v>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8"/>
  <sheetViews>
    <sheetView tabSelected="1" zoomScale="75" zoomScaleNormal="75" zoomScalePageLayoutView="0" workbookViewId="0" topLeftCell="A1">
      <selection activeCell="AA29" sqref="AA29"/>
    </sheetView>
  </sheetViews>
  <sheetFormatPr defaultColWidth="9.140625" defaultRowHeight="12.75"/>
  <cols>
    <col min="1" max="1" width="66.8515625" style="0" customWidth="1"/>
    <col min="2" max="36" width="5.28125" style="0" customWidth="1"/>
  </cols>
  <sheetData>
    <row r="1" spans="2:46" ht="45.75" thickBot="1">
      <c r="B1" s="8" t="s">
        <v>29</v>
      </c>
      <c r="C1" s="8" t="s">
        <v>30</v>
      </c>
      <c r="D1" s="8" t="s">
        <v>31</v>
      </c>
      <c r="E1" s="8" t="s">
        <v>32</v>
      </c>
      <c r="F1" s="8" t="s">
        <v>33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  <c r="L1" s="8" t="s">
        <v>39</v>
      </c>
      <c r="M1" s="8" t="s">
        <v>40</v>
      </c>
      <c r="N1" s="8" t="s">
        <v>41</v>
      </c>
      <c r="O1" s="8" t="s">
        <v>42</v>
      </c>
      <c r="P1" s="8" t="s">
        <v>43</v>
      </c>
      <c r="Q1" s="8" t="s">
        <v>44</v>
      </c>
      <c r="R1" s="8" t="s">
        <v>45</v>
      </c>
      <c r="S1" s="8" t="s">
        <v>46</v>
      </c>
      <c r="T1" s="8" t="s">
        <v>47</v>
      </c>
      <c r="U1" s="8" t="s">
        <v>48</v>
      </c>
      <c r="V1" s="8" t="s">
        <v>49</v>
      </c>
      <c r="W1" s="8" t="s">
        <v>50</v>
      </c>
      <c r="X1" s="8" t="s">
        <v>51</v>
      </c>
      <c r="Y1" s="8" t="s">
        <v>52</v>
      </c>
      <c r="Z1" s="8" t="s">
        <v>53</v>
      </c>
      <c r="AA1" s="8" t="s">
        <v>54</v>
      </c>
      <c r="AB1" s="8" t="s">
        <v>55</v>
      </c>
      <c r="AC1" s="8" t="s">
        <v>56</v>
      </c>
      <c r="AD1" s="8" t="s">
        <v>57</v>
      </c>
      <c r="AE1" s="8" t="s">
        <v>58</v>
      </c>
      <c r="AF1" s="8" t="s">
        <v>59</v>
      </c>
      <c r="AG1" s="8" t="s">
        <v>60</v>
      </c>
      <c r="AH1" s="8" t="s">
        <v>61</v>
      </c>
      <c r="AI1" s="8" t="s">
        <v>62</v>
      </c>
      <c r="AJ1" s="8" t="s">
        <v>63</v>
      </c>
      <c r="AK1" s="4" t="s">
        <v>19</v>
      </c>
      <c r="AL1" s="4" t="s">
        <v>20</v>
      </c>
      <c r="AM1" s="4" t="s">
        <v>21</v>
      </c>
      <c r="AN1" s="4" t="s">
        <v>22</v>
      </c>
      <c r="AO1" s="4" t="s">
        <v>23</v>
      </c>
      <c r="AP1" s="4" t="s">
        <v>24</v>
      </c>
      <c r="AQ1" s="4" t="s">
        <v>25</v>
      </c>
      <c r="AR1" s="4" t="s">
        <v>26</v>
      </c>
      <c r="AS1" s="4" t="s">
        <v>27</v>
      </c>
      <c r="AT1" s="4" t="s">
        <v>28</v>
      </c>
    </row>
    <row r="2" spans="1:46" ht="12.75">
      <c r="A2" s="11" t="s">
        <v>5</v>
      </c>
      <c r="B2" s="6">
        <v>3</v>
      </c>
      <c r="C2" s="6">
        <v>3</v>
      </c>
      <c r="D2" s="6">
        <v>3</v>
      </c>
      <c r="E2" s="6">
        <v>3</v>
      </c>
      <c r="F2" s="6">
        <v>3</v>
      </c>
      <c r="G2" s="6">
        <v>3</v>
      </c>
      <c r="H2" s="6">
        <v>3</v>
      </c>
      <c r="I2" s="6">
        <v>3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1</v>
      </c>
      <c r="P2" s="6">
        <v>1</v>
      </c>
      <c r="Q2" s="6">
        <v>1</v>
      </c>
      <c r="R2" s="6">
        <v>1</v>
      </c>
      <c r="S2" s="6">
        <v>1</v>
      </c>
      <c r="T2" s="6">
        <v>1</v>
      </c>
      <c r="U2" s="6">
        <v>1</v>
      </c>
      <c r="V2" s="6">
        <v>1</v>
      </c>
      <c r="W2" s="6">
        <v>3</v>
      </c>
      <c r="X2" s="6">
        <v>1</v>
      </c>
      <c r="Y2" s="6">
        <v>1</v>
      </c>
      <c r="Z2" s="6">
        <v>1</v>
      </c>
      <c r="AA2" s="6">
        <v>3</v>
      </c>
      <c r="AB2" s="6">
        <v>1</v>
      </c>
      <c r="AC2" s="6">
        <v>1</v>
      </c>
      <c r="AD2" s="6">
        <v>3</v>
      </c>
      <c r="AE2" s="6">
        <v>3</v>
      </c>
      <c r="AF2" s="6">
        <v>3</v>
      </c>
      <c r="AG2" s="6">
        <v>3</v>
      </c>
      <c r="AH2" s="6">
        <v>3</v>
      </c>
      <c r="AI2" s="6">
        <v>3</v>
      </c>
      <c r="AJ2" s="6">
        <v>3</v>
      </c>
      <c r="AK2" s="7">
        <f>AVERAGE(B2:AJ2)</f>
        <v>1.9714285714285715</v>
      </c>
      <c r="AL2" s="5">
        <f>COUNTIF(B2:AJ2,1)</f>
        <v>18</v>
      </c>
      <c r="AM2" s="5">
        <f>COUNTIF(B2:AJ2,2)</f>
        <v>0</v>
      </c>
      <c r="AN2" s="5">
        <f>COUNTIF(B2:AJ2,3)</f>
        <v>17</v>
      </c>
      <c r="AO2" s="5">
        <f>COUNTBLANK(B2:AJ2)</f>
        <v>0</v>
      </c>
      <c r="AP2" s="7">
        <f>AVEDEV(B2:AJ2)</f>
        <v>0.9991836734693874</v>
      </c>
      <c r="AQ2" s="7">
        <f>MINA(B2:AJ2)</f>
        <v>1</v>
      </c>
      <c r="AR2" s="7">
        <f>MAXA(B2:AJ2)</f>
        <v>3</v>
      </c>
      <c r="AS2" s="7">
        <f>MODE(B2:AJ2)</f>
        <v>1</v>
      </c>
      <c r="AT2" s="7">
        <f>VAR(B2:AJ2)</f>
        <v>1.0285714285714282</v>
      </c>
    </row>
    <row r="3" spans="1:46" ht="12.75">
      <c r="A3" s="11" t="s">
        <v>10</v>
      </c>
      <c r="B3" s="6">
        <v>3</v>
      </c>
      <c r="C3" s="6">
        <v>3</v>
      </c>
      <c r="D3" s="6">
        <v>3</v>
      </c>
      <c r="E3" s="6">
        <v>3</v>
      </c>
      <c r="F3" s="6">
        <v>3</v>
      </c>
      <c r="G3" s="6">
        <v>3</v>
      </c>
      <c r="H3" s="6">
        <v>3</v>
      </c>
      <c r="I3" s="6">
        <v>3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>
        <v>1</v>
      </c>
      <c r="W3" s="6">
        <v>3</v>
      </c>
      <c r="X3" s="6">
        <v>1</v>
      </c>
      <c r="Y3" s="6">
        <v>1</v>
      </c>
      <c r="Z3" s="6">
        <v>1</v>
      </c>
      <c r="AA3" s="6">
        <v>2</v>
      </c>
      <c r="AB3" s="6">
        <v>1</v>
      </c>
      <c r="AC3" s="6">
        <v>1</v>
      </c>
      <c r="AD3" s="6">
        <v>2</v>
      </c>
      <c r="AE3" s="6">
        <v>3</v>
      </c>
      <c r="AF3" s="6">
        <v>3</v>
      </c>
      <c r="AG3" s="6">
        <v>3</v>
      </c>
      <c r="AH3" s="6">
        <v>3</v>
      </c>
      <c r="AI3" s="6">
        <v>3</v>
      </c>
      <c r="AJ3" s="6">
        <v>3</v>
      </c>
      <c r="AK3" s="7">
        <f aca="true" t="shared" si="0" ref="AK3:AK17">AVERAGE(B3:AJ3)</f>
        <v>1.9142857142857144</v>
      </c>
      <c r="AL3" s="5">
        <f aca="true" t="shared" si="1" ref="AL3:AL17">COUNTIF(B3:AJ3,1)</f>
        <v>18</v>
      </c>
      <c r="AM3" s="5">
        <f aca="true" t="shared" si="2" ref="AM3:AM17">COUNTIF(B3:AJ3,2)</f>
        <v>2</v>
      </c>
      <c r="AN3" s="5">
        <f aca="true" t="shared" si="3" ref="AN3:AN17">COUNTIF(B3:AJ3,3)</f>
        <v>15</v>
      </c>
      <c r="AO3" s="5">
        <f aca="true" t="shared" si="4" ref="AO3:AO17">COUNTBLANK(B3:AJ3)</f>
        <v>0</v>
      </c>
      <c r="AP3" s="7">
        <f aca="true" t="shared" si="5" ref="AP3:AP17">AVEDEV(B3:AJ3)</f>
        <v>0.9404081632653062</v>
      </c>
      <c r="AQ3" s="7">
        <f aca="true" t="shared" si="6" ref="AQ3:AQ17">MINA(B3:AJ3)</f>
        <v>1</v>
      </c>
      <c r="AR3" s="7">
        <f aca="true" t="shared" si="7" ref="AR3:AR17">MAXA(B3:AJ3)</f>
        <v>3</v>
      </c>
      <c r="AS3" s="7">
        <f aca="true" t="shared" si="8" ref="AS3:AS17">MODE(B3:AJ3)</f>
        <v>1</v>
      </c>
      <c r="AT3" s="7">
        <f aca="true" t="shared" si="9" ref="AT3:AT17">VAR(B3:AJ3)</f>
        <v>0.9630252100840333</v>
      </c>
    </row>
    <row r="4" spans="1:46" ht="12.75">
      <c r="A4" s="11" t="s">
        <v>16</v>
      </c>
      <c r="B4" s="6">
        <v>3</v>
      </c>
      <c r="C4" s="6">
        <v>3</v>
      </c>
      <c r="D4" s="6">
        <v>3</v>
      </c>
      <c r="E4" s="6">
        <v>3</v>
      </c>
      <c r="F4" s="6">
        <v>3</v>
      </c>
      <c r="G4" s="6">
        <v>3</v>
      </c>
      <c r="H4" s="6">
        <v>3</v>
      </c>
      <c r="I4" s="6">
        <v>3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3</v>
      </c>
      <c r="X4" s="6">
        <v>1</v>
      </c>
      <c r="Y4" s="6">
        <v>1</v>
      </c>
      <c r="Z4" s="6">
        <v>1</v>
      </c>
      <c r="AA4" s="6">
        <v>3</v>
      </c>
      <c r="AB4" s="6">
        <v>1</v>
      </c>
      <c r="AC4" s="6">
        <v>1</v>
      </c>
      <c r="AD4" s="6">
        <v>3</v>
      </c>
      <c r="AE4" s="6">
        <v>3</v>
      </c>
      <c r="AF4" s="6">
        <v>3</v>
      </c>
      <c r="AG4" s="6">
        <v>3</v>
      </c>
      <c r="AH4" s="6">
        <v>3</v>
      </c>
      <c r="AI4" s="6">
        <v>3</v>
      </c>
      <c r="AJ4" s="6">
        <v>3</v>
      </c>
      <c r="AK4" s="7">
        <f t="shared" si="0"/>
        <v>1.9714285714285715</v>
      </c>
      <c r="AL4" s="5">
        <f t="shared" si="1"/>
        <v>18</v>
      </c>
      <c r="AM4" s="5">
        <f t="shared" si="2"/>
        <v>0</v>
      </c>
      <c r="AN4" s="5">
        <f t="shared" si="3"/>
        <v>17</v>
      </c>
      <c r="AO4" s="5">
        <f t="shared" si="4"/>
        <v>0</v>
      </c>
      <c r="AP4" s="7">
        <f t="shared" si="5"/>
        <v>0.9991836734693874</v>
      </c>
      <c r="AQ4" s="7">
        <f t="shared" si="6"/>
        <v>1</v>
      </c>
      <c r="AR4" s="7">
        <f t="shared" si="7"/>
        <v>3</v>
      </c>
      <c r="AS4" s="7">
        <f t="shared" si="8"/>
        <v>1</v>
      </c>
      <c r="AT4" s="7">
        <f t="shared" si="9"/>
        <v>1.0285714285714282</v>
      </c>
    </row>
    <row r="5" spans="1:46" ht="12.75">
      <c r="A5" s="11" t="s">
        <v>14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1</v>
      </c>
      <c r="M5" s="6">
        <v>2</v>
      </c>
      <c r="N5" s="6">
        <v>2</v>
      </c>
      <c r="O5" s="6">
        <v>2</v>
      </c>
      <c r="P5" s="6">
        <v>2</v>
      </c>
      <c r="Q5" s="6">
        <v>1</v>
      </c>
      <c r="R5" s="6">
        <v>1</v>
      </c>
      <c r="S5" s="6">
        <v>1</v>
      </c>
      <c r="T5" s="6">
        <v>2</v>
      </c>
      <c r="U5" s="6">
        <v>2</v>
      </c>
      <c r="V5" s="6">
        <v>1</v>
      </c>
      <c r="W5" s="6">
        <v>1</v>
      </c>
      <c r="X5" s="6">
        <v>1</v>
      </c>
      <c r="Y5" s="6">
        <v>1</v>
      </c>
      <c r="Z5" s="6">
        <v>2</v>
      </c>
      <c r="AA5" s="6">
        <v>3</v>
      </c>
      <c r="AB5" s="6">
        <v>2</v>
      </c>
      <c r="AC5" s="6">
        <v>2</v>
      </c>
      <c r="AD5" s="6">
        <v>2</v>
      </c>
      <c r="AE5" s="6">
        <v>2</v>
      </c>
      <c r="AF5" s="6">
        <v>3</v>
      </c>
      <c r="AG5" s="6">
        <v>2</v>
      </c>
      <c r="AH5" s="6">
        <v>2</v>
      </c>
      <c r="AI5" s="6">
        <v>2</v>
      </c>
      <c r="AJ5" s="6">
        <v>2</v>
      </c>
      <c r="AK5" s="7">
        <f t="shared" si="0"/>
        <v>1.6857142857142857</v>
      </c>
      <c r="AL5" s="5">
        <f t="shared" si="1"/>
        <v>13</v>
      </c>
      <c r="AM5" s="5">
        <f t="shared" si="2"/>
        <v>20</v>
      </c>
      <c r="AN5" s="5">
        <f t="shared" si="3"/>
        <v>2</v>
      </c>
      <c r="AO5" s="5">
        <f t="shared" si="4"/>
        <v>0</v>
      </c>
      <c r="AP5" s="7">
        <f t="shared" si="5"/>
        <v>0.5093877551020407</v>
      </c>
      <c r="AQ5" s="7">
        <f t="shared" si="6"/>
        <v>1</v>
      </c>
      <c r="AR5" s="7">
        <f t="shared" si="7"/>
        <v>3</v>
      </c>
      <c r="AS5" s="7">
        <f t="shared" si="8"/>
        <v>2</v>
      </c>
      <c r="AT5" s="7">
        <f t="shared" si="9"/>
        <v>0.3394957983193278</v>
      </c>
    </row>
    <row r="6" spans="1:46" ht="12.75">
      <c r="A6" s="11" t="s">
        <v>0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3</v>
      </c>
      <c r="X6" s="6">
        <v>1</v>
      </c>
      <c r="Y6" s="6">
        <v>3</v>
      </c>
      <c r="Z6" s="6">
        <v>1</v>
      </c>
      <c r="AA6" s="6">
        <v>3</v>
      </c>
      <c r="AB6" s="6">
        <v>1</v>
      </c>
      <c r="AC6" s="6">
        <v>1</v>
      </c>
      <c r="AD6" s="6">
        <v>3</v>
      </c>
      <c r="AE6" s="6">
        <v>3</v>
      </c>
      <c r="AF6" s="6">
        <v>3</v>
      </c>
      <c r="AG6" s="6">
        <v>3</v>
      </c>
      <c r="AH6" s="6">
        <v>3</v>
      </c>
      <c r="AI6" s="6">
        <v>3</v>
      </c>
      <c r="AJ6" s="6">
        <v>3</v>
      </c>
      <c r="AK6" s="7">
        <f t="shared" si="0"/>
        <v>2.0285714285714285</v>
      </c>
      <c r="AL6" s="5">
        <f t="shared" si="1"/>
        <v>17</v>
      </c>
      <c r="AM6" s="5">
        <f t="shared" si="2"/>
        <v>0</v>
      </c>
      <c r="AN6" s="5">
        <f t="shared" si="3"/>
        <v>18</v>
      </c>
      <c r="AO6" s="5">
        <f t="shared" si="4"/>
        <v>0</v>
      </c>
      <c r="AP6" s="7">
        <f t="shared" si="5"/>
        <v>0.9991836734693879</v>
      </c>
      <c r="AQ6" s="7">
        <f t="shared" si="6"/>
        <v>1</v>
      </c>
      <c r="AR6" s="7">
        <f t="shared" si="7"/>
        <v>3</v>
      </c>
      <c r="AS6" s="7">
        <f t="shared" si="8"/>
        <v>3</v>
      </c>
      <c r="AT6" s="7">
        <f t="shared" si="9"/>
        <v>1.0285714285714282</v>
      </c>
    </row>
    <row r="7" spans="1:46" ht="12.75">
      <c r="A7" s="11" t="s">
        <v>4</v>
      </c>
      <c r="B7" s="6">
        <v>3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3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3</v>
      </c>
      <c r="X7" s="6">
        <v>1</v>
      </c>
      <c r="Y7" s="6">
        <v>1</v>
      </c>
      <c r="Z7" s="6">
        <v>1</v>
      </c>
      <c r="AA7" s="6">
        <v>3</v>
      </c>
      <c r="AB7" s="6">
        <v>1</v>
      </c>
      <c r="AC7" s="6">
        <v>1</v>
      </c>
      <c r="AD7" s="6">
        <v>3</v>
      </c>
      <c r="AE7" s="6">
        <v>3</v>
      </c>
      <c r="AF7" s="6">
        <v>3</v>
      </c>
      <c r="AG7" s="6">
        <v>3</v>
      </c>
      <c r="AH7" s="6">
        <v>3</v>
      </c>
      <c r="AI7" s="6">
        <v>3</v>
      </c>
      <c r="AJ7" s="6">
        <v>3</v>
      </c>
      <c r="AK7" s="7">
        <f t="shared" si="0"/>
        <v>1.9714285714285715</v>
      </c>
      <c r="AL7" s="5">
        <f t="shared" si="1"/>
        <v>18</v>
      </c>
      <c r="AM7" s="5">
        <f t="shared" si="2"/>
        <v>0</v>
      </c>
      <c r="AN7" s="5">
        <f t="shared" si="3"/>
        <v>17</v>
      </c>
      <c r="AO7" s="5">
        <f t="shared" si="4"/>
        <v>0</v>
      </c>
      <c r="AP7" s="7">
        <f t="shared" si="5"/>
        <v>0.9991836734693874</v>
      </c>
      <c r="AQ7" s="7">
        <f t="shared" si="6"/>
        <v>1</v>
      </c>
      <c r="AR7" s="7">
        <f t="shared" si="7"/>
        <v>3</v>
      </c>
      <c r="AS7" s="7">
        <f t="shared" si="8"/>
        <v>1</v>
      </c>
      <c r="AT7" s="7">
        <f t="shared" si="9"/>
        <v>1.0285714285714282</v>
      </c>
    </row>
    <row r="8" spans="1:46" ht="12.75">
      <c r="A8" s="11" t="s">
        <v>13</v>
      </c>
      <c r="B8" s="6">
        <v>3</v>
      </c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3</v>
      </c>
      <c r="X8" s="6">
        <v>1</v>
      </c>
      <c r="Y8" s="6">
        <v>1</v>
      </c>
      <c r="Z8" s="6">
        <v>1</v>
      </c>
      <c r="AA8" s="6">
        <v>3</v>
      </c>
      <c r="AB8" s="6">
        <v>1</v>
      </c>
      <c r="AC8" s="6">
        <v>1</v>
      </c>
      <c r="AD8" s="6">
        <v>3</v>
      </c>
      <c r="AE8" s="6">
        <v>3</v>
      </c>
      <c r="AF8" s="6">
        <v>3</v>
      </c>
      <c r="AG8" s="6">
        <v>3</v>
      </c>
      <c r="AH8" s="6">
        <v>3</v>
      </c>
      <c r="AI8" s="6">
        <v>3</v>
      </c>
      <c r="AJ8" s="6">
        <v>3</v>
      </c>
      <c r="AK8" s="7">
        <f t="shared" si="0"/>
        <v>1.9714285714285715</v>
      </c>
      <c r="AL8" s="5">
        <f t="shared" si="1"/>
        <v>18</v>
      </c>
      <c r="AM8" s="5">
        <f t="shared" si="2"/>
        <v>0</v>
      </c>
      <c r="AN8" s="5">
        <f t="shared" si="3"/>
        <v>17</v>
      </c>
      <c r="AO8" s="5">
        <f t="shared" si="4"/>
        <v>0</v>
      </c>
      <c r="AP8" s="7">
        <f t="shared" si="5"/>
        <v>0.9991836734693874</v>
      </c>
      <c r="AQ8" s="7">
        <f t="shared" si="6"/>
        <v>1</v>
      </c>
      <c r="AR8" s="7">
        <f t="shared" si="7"/>
        <v>3</v>
      </c>
      <c r="AS8" s="7">
        <f t="shared" si="8"/>
        <v>1</v>
      </c>
      <c r="AT8" s="7">
        <f t="shared" si="9"/>
        <v>1.0285714285714282</v>
      </c>
    </row>
    <row r="9" spans="1:46" ht="12.75">
      <c r="A9" s="11" t="s">
        <v>8</v>
      </c>
      <c r="B9" s="6">
        <v>3</v>
      </c>
      <c r="C9" s="6">
        <v>3</v>
      </c>
      <c r="D9" s="6">
        <v>3</v>
      </c>
      <c r="E9" s="6">
        <v>3</v>
      </c>
      <c r="F9" s="6">
        <v>3</v>
      </c>
      <c r="G9" s="6">
        <v>2</v>
      </c>
      <c r="H9" s="6">
        <v>3</v>
      </c>
      <c r="I9" s="6">
        <v>3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3</v>
      </c>
      <c r="X9" s="6">
        <v>1</v>
      </c>
      <c r="Y9" s="6">
        <v>1</v>
      </c>
      <c r="Z9" s="6">
        <v>1</v>
      </c>
      <c r="AA9" s="6">
        <v>3</v>
      </c>
      <c r="AB9" s="6">
        <v>1</v>
      </c>
      <c r="AC9" s="6">
        <v>1</v>
      </c>
      <c r="AD9" s="6">
        <v>3</v>
      </c>
      <c r="AE9" s="6">
        <v>3</v>
      </c>
      <c r="AF9" s="6">
        <v>3</v>
      </c>
      <c r="AG9" s="6">
        <v>3</v>
      </c>
      <c r="AH9" s="6">
        <v>3</v>
      </c>
      <c r="AI9" s="6">
        <v>3</v>
      </c>
      <c r="AJ9" s="6">
        <v>3</v>
      </c>
      <c r="AK9" s="7">
        <f t="shared" si="0"/>
        <v>1.9428571428571428</v>
      </c>
      <c r="AL9" s="5">
        <f t="shared" si="1"/>
        <v>18</v>
      </c>
      <c r="AM9" s="5">
        <f t="shared" si="2"/>
        <v>1</v>
      </c>
      <c r="AN9" s="5">
        <f t="shared" si="3"/>
        <v>16</v>
      </c>
      <c r="AO9" s="5">
        <f t="shared" si="4"/>
        <v>0</v>
      </c>
      <c r="AP9" s="7">
        <f t="shared" si="5"/>
        <v>0.9697959183673469</v>
      </c>
      <c r="AQ9" s="7">
        <f t="shared" si="6"/>
        <v>1</v>
      </c>
      <c r="AR9" s="7">
        <f t="shared" si="7"/>
        <v>3</v>
      </c>
      <c r="AS9" s="7">
        <f t="shared" si="8"/>
        <v>1</v>
      </c>
      <c r="AT9" s="7">
        <f t="shared" si="9"/>
        <v>0.9966386554621844</v>
      </c>
    </row>
    <row r="10" spans="1:46" ht="12.75">
      <c r="A10" s="11" t="s">
        <v>1</v>
      </c>
      <c r="B10" s="6">
        <v>3</v>
      </c>
      <c r="C10" s="6">
        <v>3</v>
      </c>
      <c r="D10" s="6">
        <v>3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6">
        <v>1</v>
      </c>
      <c r="K10" s="6">
        <v>3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3</v>
      </c>
      <c r="X10" s="6">
        <v>1</v>
      </c>
      <c r="Y10" s="6">
        <v>1</v>
      </c>
      <c r="Z10" s="6">
        <v>1</v>
      </c>
      <c r="AA10" s="6">
        <v>3</v>
      </c>
      <c r="AB10" s="6">
        <v>1</v>
      </c>
      <c r="AC10" s="6">
        <v>1</v>
      </c>
      <c r="AD10" s="6">
        <v>3</v>
      </c>
      <c r="AE10" s="6">
        <v>3</v>
      </c>
      <c r="AF10" s="6">
        <v>3</v>
      </c>
      <c r="AG10" s="6">
        <v>3</v>
      </c>
      <c r="AH10" s="6">
        <v>3</v>
      </c>
      <c r="AI10" s="6">
        <v>3</v>
      </c>
      <c r="AJ10" s="6">
        <v>3</v>
      </c>
      <c r="AK10" s="7">
        <f t="shared" si="0"/>
        <v>2.0285714285714285</v>
      </c>
      <c r="AL10" s="5">
        <f t="shared" si="1"/>
        <v>17</v>
      </c>
      <c r="AM10" s="5">
        <f t="shared" si="2"/>
        <v>0</v>
      </c>
      <c r="AN10" s="5">
        <f t="shared" si="3"/>
        <v>18</v>
      </c>
      <c r="AO10" s="5">
        <f t="shared" si="4"/>
        <v>0</v>
      </c>
      <c r="AP10" s="7">
        <f t="shared" si="5"/>
        <v>0.9991836734693879</v>
      </c>
      <c r="AQ10" s="7">
        <f t="shared" si="6"/>
        <v>1</v>
      </c>
      <c r="AR10" s="7">
        <f t="shared" si="7"/>
        <v>3</v>
      </c>
      <c r="AS10" s="7">
        <f t="shared" si="8"/>
        <v>3</v>
      </c>
      <c r="AT10" s="7">
        <f t="shared" si="9"/>
        <v>1.0285714285714282</v>
      </c>
    </row>
    <row r="11" spans="1:46" ht="12.75">
      <c r="A11" s="11" t="s">
        <v>7</v>
      </c>
      <c r="B11" s="6">
        <v>3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6">
        <v>3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3</v>
      </c>
      <c r="X11" s="6">
        <v>1</v>
      </c>
      <c r="Y11" s="6">
        <v>1</v>
      </c>
      <c r="Z11" s="6">
        <v>1</v>
      </c>
      <c r="AA11" s="6">
        <v>3</v>
      </c>
      <c r="AB11" s="6">
        <v>1</v>
      </c>
      <c r="AC11" s="6">
        <v>1</v>
      </c>
      <c r="AD11" s="6">
        <v>3</v>
      </c>
      <c r="AE11" s="6">
        <v>3</v>
      </c>
      <c r="AF11" s="6">
        <v>3</v>
      </c>
      <c r="AG11" s="6">
        <v>3</v>
      </c>
      <c r="AH11" s="6">
        <v>3</v>
      </c>
      <c r="AI11" s="6">
        <v>3</v>
      </c>
      <c r="AJ11" s="6">
        <v>3</v>
      </c>
      <c r="AK11" s="7">
        <f t="shared" si="0"/>
        <v>1.9714285714285715</v>
      </c>
      <c r="AL11" s="5">
        <f t="shared" si="1"/>
        <v>18</v>
      </c>
      <c r="AM11" s="5">
        <f t="shared" si="2"/>
        <v>0</v>
      </c>
      <c r="AN11" s="5">
        <f t="shared" si="3"/>
        <v>17</v>
      </c>
      <c r="AO11" s="5">
        <f t="shared" si="4"/>
        <v>0</v>
      </c>
      <c r="AP11" s="7">
        <f t="shared" si="5"/>
        <v>0.9991836734693874</v>
      </c>
      <c r="AQ11" s="7">
        <f t="shared" si="6"/>
        <v>1</v>
      </c>
      <c r="AR11" s="7">
        <f t="shared" si="7"/>
        <v>3</v>
      </c>
      <c r="AS11" s="7">
        <f t="shared" si="8"/>
        <v>1</v>
      </c>
      <c r="AT11" s="7">
        <f t="shared" si="9"/>
        <v>1.0285714285714282</v>
      </c>
    </row>
    <row r="12" spans="1:46" ht="12.75">
      <c r="A12" s="11" t="s">
        <v>17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6">
        <v>1</v>
      </c>
      <c r="K12" s="6">
        <v>1</v>
      </c>
      <c r="L12" s="6">
        <v>1</v>
      </c>
      <c r="M12" s="6">
        <v>3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3</v>
      </c>
      <c r="X12" s="6">
        <v>1</v>
      </c>
      <c r="Y12" s="6">
        <v>1</v>
      </c>
      <c r="Z12" s="6">
        <v>1</v>
      </c>
      <c r="AA12" s="6">
        <v>3</v>
      </c>
      <c r="AB12" s="6">
        <v>1</v>
      </c>
      <c r="AC12" s="6">
        <v>1</v>
      </c>
      <c r="AD12" s="6">
        <v>3</v>
      </c>
      <c r="AE12" s="6">
        <v>3</v>
      </c>
      <c r="AF12" s="6">
        <v>3</v>
      </c>
      <c r="AG12" s="6">
        <v>3</v>
      </c>
      <c r="AH12" s="6">
        <v>3</v>
      </c>
      <c r="AI12" s="6">
        <v>3</v>
      </c>
      <c r="AJ12" s="6">
        <v>3</v>
      </c>
      <c r="AK12" s="7">
        <f t="shared" si="0"/>
        <v>2.0285714285714285</v>
      </c>
      <c r="AL12" s="5">
        <f t="shared" si="1"/>
        <v>17</v>
      </c>
      <c r="AM12" s="5">
        <f t="shared" si="2"/>
        <v>0</v>
      </c>
      <c r="AN12" s="5">
        <f t="shared" si="3"/>
        <v>18</v>
      </c>
      <c r="AO12" s="5">
        <f t="shared" si="4"/>
        <v>0</v>
      </c>
      <c r="AP12" s="7">
        <f t="shared" si="5"/>
        <v>0.9991836734693879</v>
      </c>
      <c r="AQ12" s="7">
        <f t="shared" si="6"/>
        <v>1</v>
      </c>
      <c r="AR12" s="7">
        <f t="shared" si="7"/>
        <v>3</v>
      </c>
      <c r="AS12" s="7">
        <f t="shared" si="8"/>
        <v>3</v>
      </c>
      <c r="AT12" s="7">
        <f t="shared" si="9"/>
        <v>1.0285714285714282</v>
      </c>
    </row>
    <row r="13" spans="1:46" ht="12.75">
      <c r="A13" s="11" t="s">
        <v>6</v>
      </c>
      <c r="B13" s="6">
        <v>3</v>
      </c>
      <c r="C13" s="6"/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3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3</v>
      </c>
      <c r="X13" s="6">
        <v>1</v>
      </c>
      <c r="Y13" s="6">
        <v>1</v>
      </c>
      <c r="Z13" s="6">
        <v>1</v>
      </c>
      <c r="AA13" s="6">
        <v>3</v>
      </c>
      <c r="AB13" s="6">
        <v>1</v>
      </c>
      <c r="AC13" s="6">
        <v>1</v>
      </c>
      <c r="AD13" s="6">
        <v>3</v>
      </c>
      <c r="AE13" s="6">
        <v>3</v>
      </c>
      <c r="AF13" s="6">
        <v>3</v>
      </c>
      <c r="AG13" s="6">
        <v>3</v>
      </c>
      <c r="AH13" s="6">
        <v>3</v>
      </c>
      <c r="AI13" s="6">
        <v>3</v>
      </c>
      <c r="AJ13" s="6">
        <v>3</v>
      </c>
      <c r="AK13" s="7">
        <f t="shared" si="0"/>
        <v>1.9411764705882353</v>
      </c>
      <c r="AL13" s="5">
        <f t="shared" si="1"/>
        <v>18</v>
      </c>
      <c r="AM13" s="5">
        <f t="shared" si="2"/>
        <v>0</v>
      </c>
      <c r="AN13" s="5">
        <f t="shared" si="3"/>
        <v>16</v>
      </c>
      <c r="AO13" s="5">
        <f t="shared" si="4"/>
        <v>1</v>
      </c>
      <c r="AP13" s="7">
        <f t="shared" si="5"/>
        <v>0.9965397923875434</v>
      </c>
      <c r="AQ13" s="7">
        <f t="shared" si="6"/>
        <v>1</v>
      </c>
      <c r="AR13" s="7">
        <f t="shared" si="7"/>
        <v>3</v>
      </c>
      <c r="AS13" s="7">
        <f t="shared" si="8"/>
        <v>1</v>
      </c>
      <c r="AT13" s="7">
        <f t="shared" si="9"/>
        <v>1.0267379679144384</v>
      </c>
    </row>
    <row r="14" spans="1:46" ht="12.75">
      <c r="A14" s="11" t="s">
        <v>12</v>
      </c>
      <c r="B14" s="6">
        <v>2</v>
      </c>
      <c r="C14" s="6">
        <v>3</v>
      </c>
      <c r="D14" s="6">
        <v>3</v>
      </c>
      <c r="E14" s="6">
        <v>2</v>
      </c>
      <c r="F14" s="6">
        <v>3</v>
      </c>
      <c r="G14" s="6">
        <v>3</v>
      </c>
      <c r="H14" s="6">
        <v>2</v>
      </c>
      <c r="I14" s="6">
        <v>3</v>
      </c>
      <c r="J14" s="6">
        <v>1</v>
      </c>
      <c r="K14" s="6">
        <v>3</v>
      </c>
      <c r="L14" s="6">
        <v>1</v>
      </c>
      <c r="M14" s="6">
        <v>3</v>
      </c>
      <c r="N14" s="6">
        <v>1</v>
      </c>
      <c r="O14" s="6">
        <v>1</v>
      </c>
      <c r="P14" s="6">
        <v>1</v>
      </c>
      <c r="Q14" s="6">
        <v>3</v>
      </c>
      <c r="R14" s="6">
        <v>3</v>
      </c>
      <c r="S14" s="6">
        <v>1</v>
      </c>
      <c r="T14" s="6">
        <v>1</v>
      </c>
      <c r="U14" s="6">
        <v>1</v>
      </c>
      <c r="V14" s="6">
        <v>1</v>
      </c>
      <c r="W14" s="6">
        <v>3</v>
      </c>
      <c r="X14" s="6">
        <v>1</v>
      </c>
      <c r="Y14" s="6">
        <v>1</v>
      </c>
      <c r="Z14" s="6">
        <v>1</v>
      </c>
      <c r="AA14" s="6">
        <v>3</v>
      </c>
      <c r="AB14" s="6">
        <v>1</v>
      </c>
      <c r="AC14" s="6">
        <v>1</v>
      </c>
      <c r="AD14" s="6">
        <v>2</v>
      </c>
      <c r="AE14" s="6">
        <v>2</v>
      </c>
      <c r="AF14" s="6">
        <v>3</v>
      </c>
      <c r="AG14" s="6">
        <v>2</v>
      </c>
      <c r="AH14" s="6">
        <v>3</v>
      </c>
      <c r="AI14" s="6">
        <v>3</v>
      </c>
      <c r="AJ14" s="6">
        <v>3</v>
      </c>
      <c r="AK14" s="7">
        <f t="shared" si="0"/>
        <v>2.0285714285714285</v>
      </c>
      <c r="AL14" s="5">
        <f t="shared" si="1"/>
        <v>14</v>
      </c>
      <c r="AM14" s="5">
        <f t="shared" si="2"/>
        <v>6</v>
      </c>
      <c r="AN14" s="5">
        <f t="shared" si="3"/>
        <v>15</v>
      </c>
      <c r="AO14" s="5">
        <f t="shared" si="4"/>
        <v>0</v>
      </c>
      <c r="AP14" s="7">
        <f t="shared" si="5"/>
        <v>0.8326530612244898</v>
      </c>
      <c r="AQ14" s="7">
        <f t="shared" si="6"/>
        <v>1</v>
      </c>
      <c r="AR14" s="7">
        <f t="shared" si="7"/>
        <v>3</v>
      </c>
      <c r="AS14" s="7">
        <f t="shared" si="8"/>
        <v>3</v>
      </c>
      <c r="AT14" s="7">
        <f t="shared" si="9"/>
        <v>0.8521008403361341</v>
      </c>
    </row>
    <row r="15" spans="1:46" ht="12.75">
      <c r="A15" s="11" t="s">
        <v>9</v>
      </c>
      <c r="B15" s="6">
        <v>3</v>
      </c>
      <c r="C15" s="6">
        <v>1</v>
      </c>
      <c r="D15" s="6">
        <v>3</v>
      </c>
      <c r="E15" s="6">
        <v>3</v>
      </c>
      <c r="F15" s="6">
        <v>3</v>
      </c>
      <c r="G15" s="6">
        <v>3</v>
      </c>
      <c r="H15" s="6">
        <v>3</v>
      </c>
      <c r="I15" s="6">
        <v>3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3</v>
      </c>
      <c r="P15" s="6">
        <v>1</v>
      </c>
      <c r="Q15" s="6">
        <v>3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3</v>
      </c>
      <c r="X15" s="6">
        <v>1</v>
      </c>
      <c r="Y15" s="6">
        <v>1</v>
      </c>
      <c r="Z15" s="6">
        <v>1</v>
      </c>
      <c r="AA15" s="6">
        <v>3</v>
      </c>
      <c r="AB15" s="6">
        <v>1</v>
      </c>
      <c r="AC15" s="6">
        <v>1</v>
      </c>
      <c r="AD15" s="6">
        <v>2</v>
      </c>
      <c r="AE15" s="6">
        <v>2</v>
      </c>
      <c r="AF15" s="6">
        <v>2</v>
      </c>
      <c r="AG15" s="6">
        <v>2</v>
      </c>
      <c r="AH15" s="6">
        <v>3</v>
      </c>
      <c r="AI15" s="6">
        <v>3</v>
      </c>
      <c r="AJ15" s="6">
        <v>2</v>
      </c>
      <c r="AK15" s="7">
        <f t="shared" si="0"/>
        <v>1.8857142857142857</v>
      </c>
      <c r="AL15" s="5">
        <f t="shared" si="1"/>
        <v>17</v>
      </c>
      <c r="AM15" s="5">
        <f t="shared" si="2"/>
        <v>5</v>
      </c>
      <c r="AN15" s="5">
        <f t="shared" si="3"/>
        <v>13</v>
      </c>
      <c r="AO15" s="5">
        <f t="shared" si="4"/>
        <v>0</v>
      </c>
      <c r="AP15" s="7">
        <f t="shared" si="5"/>
        <v>0.8604081632653062</v>
      </c>
      <c r="AQ15" s="7">
        <f t="shared" si="6"/>
        <v>1</v>
      </c>
      <c r="AR15" s="7">
        <f t="shared" si="7"/>
        <v>3</v>
      </c>
      <c r="AS15" s="7">
        <f t="shared" si="8"/>
        <v>1</v>
      </c>
      <c r="AT15" s="7">
        <f t="shared" si="9"/>
        <v>0.8689075630252101</v>
      </c>
    </row>
    <row r="16" spans="1:46" ht="25.5">
      <c r="A16" s="11" t="s">
        <v>15</v>
      </c>
      <c r="B16" s="6">
        <v>3</v>
      </c>
      <c r="C16" s="6">
        <v>3</v>
      </c>
      <c r="D16" s="6">
        <v>3</v>
      </c>
      <c r="E16" s="6">
        <v>3</v>
      </c>
      <c r="F16" s="6">
        <v>3</v>
      </c>
      <c r="G16" s="6">
        <v>3</v>
      </c>
      <c r="H16" s="6">
        <v>3</v>
      </c>
      <c r="I16" s="6">
        <v>3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3</v>
      </c>
      <c r="X16" s="6">
        <v>1</v>
      </c>
      <c r="Y16" s="6">
        <v>1</v>
      </c>
      <c r="Z16" s="6">
        <v>1</v>
      </c>
      <c r="AA16" s="6">
        <v>3</v>
      </c>
      <c r="AB16" s="6">
        <v>1</v>
      </c>
      <c r="AC16" s="6">
        <v>1</v>
      </c>
      <c r="AD16" s="6">
        <v>3</v>
      </c>
      <c r="AE16" s="6">
        <v>3</v>
      </c>
      <c r="AF16" s="6">
        <v>3</v>
      </c>
      <c r="AG16" s="6">
        <v>3</v>
      </c>
      <c r="AH16" s="6">
        <v>3</v>
      </c>
      <c r="AI16" s="6">
        <v>3</v>
      </c>
      <c r="AJ16" s="6"/>
      <c r="AK16" s="7">
        <f t="shared" si="0"/>
        <v>1.9411764705882353</v>
      </c>
      <c r="AL16" s="5">
        <f t="shared" si="1"/>
        <v>18</v>
      </c>
      <c r="AM16" s="5">
        <f t="shared" si="2"/>
        <v>0</v>
      </c>
      <c r="AN16" s="5">
        <f t="shared" si="3"/>
        <v>16</v>
      </c>
      <c r="AO16" s="5">
        <f t="shared" si="4"/>
        <v>1</v>
      </c>
      <c r="AP16" s="7">
        <f t="shared" si="5"/>
        <v>0.9965397923875434</v>
      </c>
      <c r="AQ16" s="7">
        <f t="shared" si="6"/>
        <v>1</v>
      </c>
      <c r="AR16" s="7">
        <f t="shared" si="7"/>
        <v>3</v>
      </c>
      <c r="AS16" s="7">
        <f t="shared" si="8"/>
        <v>1</v>
      </c>
      <c r="AT16" s="7">
        <f t="shared" si="9"/>
        <v>1.0267379679144384</v>
      </c>
    </row>
    <row r="17" spans="1:46" ht="12.75">
      <c r="A17" s="11" t="s">
        <v>3</v>
      </c>
      <c r="B17" s="6"/>
      <c r="C17" s="6">
        <v>1</v>
      </c>
      <c r="D17" s="6">
        <v>1</v>
      </c>
      <c r="E17" s="6">
        <v>3</v>
      </c>
      <c r="F17" s="6">
        <v>3</v>
      </c>
      <c r="G17" s="6">
        <v>3</v>
      </c>
      <c r="H17" s="6">
        <v>2</v>
      </c>
      <c r="I17" s="6">
        <v>3</v>
      </c>
      <c r="J17" s="6">
        <v>2</v>
      </c>
      <c r="K17" s="6"/>
      <c r="L17" s="6">
        <v>1</v>
      </c>
      <c r="M17" s="6">
        <v>2</v>
      </c>
      <c r="N17" s="6">
        <v>2</v>
      </c>
      <c r="O17" s="6">
        <v>1</v>
      </c>
      <c r="P17" s="6">
        <v>3</v>
      </c>
      <c r="Q17" s="6">
        <v>1</v>
      </c>
      <c r="R17" s="6">
        <v>1</v>
      </c>
      <c r="S17" s="6">
        <v>3</v>
      </c>
      <c r="T17" s="6">
        <v>3</v>
      </c>
      <c r="U17" s="6">
        <v>2</v>
      </c>
      <c r="V17" s="6">
        <v>1</v>
      </c>
      <c r="W17" s="6">
        <v>3</v>
      </c>
      <c r="X17" s="6">
        <v>3</v>
      </c>
      <c r="Y17" s="6">
        <v>1</v>
      </c>
      <c r="Z17" s="6">
        <v>1</v>
      </c>
      <c r="AA17" s="6">
        <v>3</v>
      </c>
      <c r="AB17" s="6">
        <v>2</v>
      </c>
      <c r="AC17" s="6">
        <v>2</v>
      </c>
      <c r="AD17" s="6">
        <v>1</v>
      </c>
      <c r="AE17" s="6">
        <v>2</v>
      </c>
      <c r="AF17" s="6">
        <v>2</v>
      </c>
      <c r="AG17" s="6">
        <v>2</v>
      </c>
      <c r="AH17" s="6">
        <v>2</v>
      </c>
      <c r="AI17" s="6">
        <v>2</v>
      </c>
      <c r="AJ17" s="6">
        <v>2</v>
      </c>
      <c r="AK17" s="7">
        <f t="shared" si="0"/>
        <v>2</v>
      </c>
      <c r="AL17" s="5">
        <f t="shared" si="1"/>
        <v>10</v>
      </c>
      <c r="AM17" s="5">
        <f t="shared" si="2"/>
        <v>13</v>
      </c>
      <c r="AN17" s="5">
        <f t="shared" si="3"/>
        <v>10</v>
      </c>
      <c r="AO17" s="5">
        <f t="shared" si="4"/>
        <v>2</v>
      </c>
      <c r="AP17" s="7">
        <f t="shared" si="5"/>
        <v>0.6060606060606061</v>
      </c>
      <c r="AQ17" s="7">
        <f t="shared" si="6"/>
        <v>1</v>
      </c>
      <c r="AR17" s="7">
        <f t="shared" si="7"/>
        <v>3</v>
      </c>
      <c r="AS17" s="7">
        <f t="shared" si="8"/>
        <v>2</v>
      </c>
      <c r="AT17" s="7">
        <f t="shared" si="9"/>
        <v>0.625</v>
      </c>
    </row>
    <row r="18" spans="1:36" ht="12.75">
      <c r="A18" s="10" t="s">
        <v>64</v>
      </c>
      <c r="B18" s="9">
        <f aca="true" t="shared" si="10" ref="B18:AI18">AVERAGE(B2:B17)</f>
        <v>2.8</v>
      </c>
      <c r="C18" s="7">
        <f t="shared" si="10"/>
        <v>2.6</v>
      </c>
      <c r="D18" s="7">
        <f t="shared" si="10"/>
        <v>2.75</v>
      </c>
      <c r="E18" s="7">
        <f t="shared" si="10"/>
        <v>2.8125</v>
      </c>
      <c r="F18" s="7">
        <f t="shared" si="10"/>
        <v>2.875</v>
      </c>
      <c r="G18" s="7">
        <f t="shared" si="10"/>
        <v>2.875</v>
      </c>
      <c r="H18" s="7">
        <f t="shared" si="10"/>
        <v>2.8125</v>
      </c>
      <c r="I18" s="7">
        <f t="shared" si="10"/>
        <v>2.9375</v>
      </c>
      <c r="J18" s="7">
        <f t="shared" si="10"/>
        <v>1.125</v>
      </c>
      <c r="K18" s="7">
        <f t="shared" si="10"/>
        <v>1.3333333333333333</v>
      </c>
      <c r="L18" s="7">
        <f t="shared" si="10"/>
        <v>1</v>
      </c>
      <c r="M18" s="7">
        <f t="shared" si="10"/>
        <v>1.375</v>
      </c>
      <c r="N18" s="7">
        <f t="shared" si="10"/>
        <v>1.125</v>
      </c>
      <c r="O18" s="7">
        <f t="shared" si="10"/>
        <v>1.1875</v>
      </c>
      <c r="P18" s="7">
        <f t="shared" si="10"/>
        <v>1.1875</v>
      </c>
      <c r="Q18" s="7">
        <f t="shared" si="10"/>
        <v>1.25</v>
      </c>
      <c r="R18" s="7">
        <f t="shared" si="10"/>
        <v>1.125</v>
      </c>
      <c r="S18" s="7">
        <f t="shared" si="10"/>
        <v>1.125</v>
      </c>
      <c r="T18" s="7">
        <f t="shared" si="10"/>
        <v>1.1875</v>
      </c>
      <c r="U18" s="7">
        <f t="shared" si="10"/>
        <v>1.125</v>
      </c>
      <c r="V18" s="7">
        <f t="shared" si="10"/>
        <v>1</v>
      </c>
      <c r="W18" s="7">
        <f t="shared" si="10"/>
        <v>2.875</v>
      </c>
      <c r="X18" s="7">
        <f t="shared" si="10"/>
        <v>1.125</v>
      </c>
      <c r="Y18" s="7">
        <f t="shared" si="10"/>
        <v>1.125</v>
      </c>
      <c r="Z18" s="7">
        <f t="shared" si="10"/>
        <v>1.0625</v>
      </c>
      <c r="AA18" s="7">
        <f t="shared" si="10"/>
        <v>2.9375</v>
      </c>
      <c r="AB18" s="7">
        <f t="shared" si="10"/>
        <v>1.125</v>
      </c>
      <c r="AC18" s="7">
        <f t="shared" si="10"/>
        <v>1.125</v>
      </c>
      <c r="AD18" s="7">
        <f t="shared" si="10"/>
        <v>2.625</v>
      </c>
      <c r="AE18" s="7">
        <f t="shared" si="10"/>
        <v>2.75</v>
      </c>
      <c r="AF18" s="7">
        <f t="shared" si="10"/>
        <v>2.875</v>
      </c>
      <c r="AG18" s="7">
        <f t="shared" si="10"/>
        <v>2.75</v>
      </c>
      <c r="AH18" s="7">
        <f t="shared" si="10"/>
        <v>2.875</v>
      </c>
      <c r="AI18" s="7">
        <f t="shared" si="10"/>
        <v>2.875</v>
      </c>
      <c r="AJ18" s="7">
        <f>AVERAGE(AJ2:AJ17)</f>
        <v>2.8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</cp:lastModifiedBy>
  <dcterms:modified xsi:type="dcterms:W3CDTF">2012-06-25T10:37:42Z</dcterms:modified>
  <cp:category/>
  <cp:version/>
  <cp:contentType/>
  <cp:contentStatus/>
</cp:coreProperties>
</file>